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140" windowHeight="6520" tabRatio="650"/>
  </bookViews>
  <sheets>
    <sheet name="和田县 " sheetId="24" r:id="rId1"/>
  </sheets>
  <definedNames>
    <definedName name="_xlnm._FilterDatabase" localSheetId="0" hidden="1">'和田县 '!$A$7:$T$92</definedName>
    <definedName name="_xlnm.Print_Titles" localSheetId="0">'和田县 '!$3:$6</definedName>
    <definedName name="_xlnm.Print_Area" localSheetId="0">'和田县 '!$A$1:$T$92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<sst xmlns="http://schemas.openxmlformats.org/spreadsheetml/2006/main" count="888" uniqueCount="474">
  <si>
    <t>和田县2026年巩固拓展脱贫攻坚成果和乡村振兴项目库计划表</t>
  </si>
  <si>
    <t>填报单位：中共和田县委农村工作领导小组办公室</t>
  </si>
  <si>
    <t>填报时间：2025年11月25日</t>
  </si>
  <si>
    <t>序号</t>
  </si>
  <si>
    <t>项目库编号</t>
  </si>
  <si>
    <t>项目名称</t>
  </si>
  <si>
    <t>项目类别</t>
  </si>
  <si>
    <t>建设性质（新建、续建、改扩建）</t>
  </si>
  <si>
    <t>建设起至期限</t>
  </si>
  <si>
    <t>实施地点</t>
  </si>
  <si>
    <t>主要建设任务</t>
  </si>
  <si>
    <t>项目建设单位</t>
  </si>
  <si>
    <t>县级归口部门</t>
  </si>
  <si>
    <t>其中</t>
  </si>
  <si>
    <t>绩效目标</t>
  </si>
  <si>
    <t>备注</t>
  </si>
  <si>
    <t>项目总投资</t>
  </si>
  <si>
    <t>政府投资（衔接资金）</t>
  </si>
  <si>
    <t>小计</t>
  </si>
  <si>
    <t>截止2025年年底前已安排资金</t>
  </si>
  <si>
    <t>2026年安排资金合计</t>
  </si>
  <si>
    <t>安排中央衔接补助资金</t>
  </si>
  <si>
    <t>安排自治区衔接补助资金</t>
  </si>
  <si>
    <t>安排地方政府债券资金</t>
  </si>
  <si>
    <t>安排地、县配套资金</t>
  </si>
  <si>
    <t>合计85个项目</t>
  </si>
  <si>
    <t>653221-2025-JT-009</t>
  </si>
  <si>
    <t>和田县农村道路改造建设项目</t>
  </si>
  <si>
    <t>乡村建设类</t>
  </si>
  <si>
    <t>续建</t>
  </si>
  <si>
    <t>2025.04-2026.06</t>
  </si>
  <si>
    <t>和田县各乡镇</t>
  </si>
  <si>
    <t>改建道路60公里，路基宽8-6.5米，路面宽7.5-6米，包括路面、路基、桥涵及防护。其中：2026年建设5.66公里。</t>
  </si>
  <si>
    <t>和田县交通运输局</t>
  </si>
  <si>
    <t>项目建成后，可改善和田县农村路网，提高交通便利条件预计可使3864人受益，其中脱贫户（监测户）人口966人。</t>
  </si>
  <si>
    <t>653221-2026-JT-001</t>
  </si>
  <si>
    <t>和田县朗如乡普夏村（山村）桥梁建设项目</t>
  </si>
  <si>
    <t>新建</t>
  </si>
  <si>
    <t>2026.02-2026.10</t>
  </si>
  <si>
    <t>朗如乡普夏（山）村</t>
  </si>
  <si>
    <t>在普夏（山）村1小队建设长度约50米桥梁，桥梁宽度9米，混凝土结构，配套道路300米，路宽9米，混凝土结构。</t>
  </si>
  <si>
    <t>和田县朗如乡人民政府</t>
  </si>
  <si>
    <t>通过建设高架桥梁一是避免每年一次的道路被洪水冲段的风险，二是保障牧民和畜牧安全通过河流，推进朗如乡乡村建设步伐，助推朗如乡旅游事宜的发展，有效减少每年洪水带来的灾害和损失。</t>
  </si>
  <si>
    <t>653221-2026-CY-003</t>
  </si>
  <si>
    <t>和田县朗如乡普吉村创业基地建设项目</t>
  </si>
  <si>
    <t>产业发展类</t>
  </si>
  <si>
    <t>和田县朗如乡普吉村</t>
  </si>
  <si>
    <t>新建乡村振兴创业基地2000平方米，每层建筑面积1000平方米，地上二层，砖混结构；配套室外给排水、消防水池及电力等设施，每平米造价4000元。</t>
  </si>
  <si>
    <t>和田县商务和工业信息化局</t>
  </si>
  <si>
    <t>项目建成后，创业基地实行出租的形式管理，优先出租给脱贫户（监测户），租金用于壮大村集体经济。预计可带动创业就业20户，其中脱贫户（监测户）10户，户均年可增收2万元。</t>
  </si>
  <si>
    <t>653221-2026-JT-002</t>
  </si>
  <si>
    <t>和田县朗如乡米提孜村道路建设项目</t>
  </si>
  <si>
    <t>米提孜村</t>
  </si>
  <si>
    <t>修缮米提孜村山区1小队牧业生产道路40公里，具体为从2小队居民点到1小队牧区，路宽度6米，路面类型为砂砾路面。</t>
  </si>
  <si>
    <t>解决牧业区生产道路，方便群众出行</t>
  </si>
  <si>
    <t>653221-2026-NY-002</t>
  </si>
  <si>
    <t>和田县朗如乡农田提质改造项目</t>
  </si>
  <si>
    <t>和田县朗如乡普吉村、奴遂村</t>
  </si>
  <si>
    <t>总投资96万元，进行农田提质改造，占地面积1200亩，其中普吉村1000亩、奴遂村200亩，每亩补助800元。</t>
  </si>
  <si>
    <t>和田县农业农村局</t>
  </si>
  <si>
    <t>项目建成分配给村民种植或集体流转种植经营村民分红，每年初步创收2-4万元，</t>
  </si>
  <si>
    <t>653221-2026-CY-004</t>
  </si>
  <si>
    <t>和田县英艾日克乡琼提热克村创业基地建设项目</t>
  </si>
  <si>
    <t>英艾日克乡琼提热克村</t>
  </si>
  <si>
    <t>总投资350万元，建设创业基地1000平方米，配套水电改造、消防设施等附属设施设备。</t>
  </si>
  <si>
    <t>和田县英艾日克乡人民政府</t>
  </si>
  <si>
    <t>项目的建设，可增加村集体收入，预计可带动村内30余人就业（包括商铺经营、后勤保障等岗位），同时通过承接城市消费需求，推动城乡要素双向流动，助力乡村振兴。</t>
  </si>
  <si>
    <t>653221-2026-LY-003</t>
  </si>
  <si>
    <t>和田县英艾日克乡生态果园项目及附属配套建设</t>
  </si>
  <si>
    <t>2026.02-2026.12</t>
  </si>
  <si>
    <t>英艾日克乡依米西力克村</t>
  </si>
  <si>
    <t>对5000亩国有未利用土地进行打造及道路、水电等附属配套建设，每亩预算5150元。</t>
  </si>
  <si>
    <t>和田县林业和草原局</t>
  </si>
  <si>
    <t>项目建成初步年创收约225万元村集体收益，初步年租金收入约225万元村集体收益。</t>
  </si>
  <si>
    <t>653221-2026-YY-001</t>
  </si>
  <si>
    <t>和田县英艾日克乡渔业产业化育苗车间项目</t>
  </si>
  <si>
    <t>总投资600万，新建厂房3000平方米，配套一级方池养殖系统，二级3M鱼池养殖系统（2个），三级5m鱼池养殖系统（4个）及其他相关附属配套设施设备。</t>
  </si>
  <si>
    <t>预计每年可为村集体新增稳定收入10万元以上，预计可带动村内约10人就业，人均月收入可达2000元以上。</t>
  </si>
  <si>
    <t>653221-2026-CY-002</t>
  </si>
  <si>
    <t>和田县英艾日克乡琼提热克村乡村驿站改造项目</t>
  </si>
  <si>
    <t>总投资470万元，对琼提热克村乡村驿站进行改造，建筑面积1000平方米，并配套相关附属设施设备。</t>
  </si>
  <si>
    <t>和田县文化体育广播电视和旅游局</t>
  </si>
  <si>
    <t>预计每年可为村集体新增稳定收入10万元以上，预计可带动村内10余人就业，人均月收入可达3000元以上。</t>
  </si>
  <si>
    <t>653221-2026-CY-013</t>
  </si>
  <si>
    <t>和田县英艾日克乡琼提热克村田园综合体建设项目</t>
  </si>
  <si>
    <t>总投资100万元，建设田园综合体500平方米，配套水电等附属设施设备。</t>
  </si>
  <si>
    <t>预计每年可为村集体新增稳定收入5万元以上，预计可带动村内8余人就业，人均月收入可达3000元以上。</t>
  </si>
  <si>
    <t>653221-2026-CY-019</t>
  </si>
  <si>
    <t>和田县英艾日克乡创业基地建设项目</t>
  </si>
  <si>
    <t>英艾日克乡巴西阔尕其村</t>
  </si>
  <si>
    <t>建设3000平方米创业基地及水电等附属配套设施。</t>
  </si>
  <si>
    <t>和田县商工局</t>
  </si>
  <si>
    <t>进一步增加村集体经济收入，预计每年可为村集体带来20万元以上，带动村内就业15人，人均收入可达3000元以上。</t>
  </si>
  <si>
    <t>少数民族发展资金</t>
  </si>
  <si>
    <t>653221-2026-QT-001</t>
  </si>
  <si>
    <t>和田县2026年低氟边销茶入户项目</t>
  </si>
  <si>
    <t>其他类</t>
  </si>
  <si>
    <t>2026.02-2026.11</t>
  </si>
  <si>
    <t>全县</t>
  </si>
  <si>
    <t>向全县在测的监测户每户发放合格的低氟茶1公斤。</t>
  </si>
  <si>
    <t>县委统战部</t>
  </si>
  <si>
    <t>进一步改变困难群众的饮茶习惯</t>
  </si>
  <si>
    <t>653221-2026-CY-007</t>
  </si>
  <si>
    <t>和田县拉依喀乡创业就业基地建设项目</t>
  </si>
  <si>
    <t>拉依喀乡恰喀村</t>
  </si>
  <si>
    <t>新建创业就业基地1600平方米，配套水、电、消防等附属设施设备。</t>
  </si>
  <si>
    <t>和田县拉依喀乡人民政府</t>
  </si>
  <si>
    <t>项目运营后，增加村集体经济收入，促使项目村更好的开展好各项村级事务。同时，可结合项目村实际，设立公益性岗位，促使项目村农民不适合外出人员仍可通过劳动获得工资性受益。</t>
  </si>
  <si>
    <t>653221-2026-CY-008</t>
  </si>
  <si>
    <t>和田县英艾日克乡千亩级标准化水产养殖基地改扩建设项目</t>
  </si>
  <si>
    <t>2026.01-2026.12</t>
  </si>
  <si>
    <t>和田县英艾日克乡农场具体到村</t>
  </si>
  <si>
    <t>将1000亩坑塘水面改造成60座标准化水产养殖池，每座15亩，池深1.5-2米以及附属配套</t>
  </si>
  <si>
    <t>进一步优化产业结构，促进农民增收</t>
  </si>
  <si>
    <t>653221-2026-CY-009</t>
  </si>
  <si>
    <t>和田县罕艾日克镇创业就业基地建设项目</t>
  </si>
  <si>
    <t>罕艾日克镇羌阿依玛克村</t>
  </si>
  <si>
    <t>新建乡村振兴创业就业基地600平方米，地上两层，框架结构，配套水电等附属设施。</t>
  </si>
  <si>
    <t>和田县罕艾日克镇人民政府</t>
  </si>
  <si>
    <t>653221-2026-CY-010</t>
  </si>
  <si>
    <t>和田县罕艾日克镇特色农产品加工厂建设项目</t>
  </si>
  <si>
    <t>罕艾日克镇铁木尔其村</t>
  </si>
  <si>
    <t>新建核桃加工厂1125平方米、冷藏室200平方米、仓库360平方米以及附属配套</t>
  </si>
  <si>
    <t>653221-2026-JT-003</t>
  </si>
  <si>
    <t>和田县拉依喀乡农村交通桥危桥改造项目</t>
  </si>
  <si>
    <t>2026.1-2026.12</t>
  </si>
  <si>
    <t>塔勒克艾日克村、牛角山村</t>
  </si>
  <si>
    <t xml:space="preserve">
建设内容：1.塔勒克艾日克村改造交通桥1座（现桥长17米、宽5米，1989年建设，目前桥墩塌陷，桥梁脱离桥墩，桥梁老、旧、窄，无护栏，不能双向通行），改造宽度7米。
2.牛角山村改造交通桥2座，1座位于村口长10米、宽6米（现交通桥低影响水流、窄不便车辆通行、下坡拐弯处安全隐患），改造宽度7米；1座位于村委会对面2小队处长15米、宽3米，流经布扎克乡河流（桥底部分已塌陷，每年水流大时洪水淹到涉及15户左右农户家），改造宽度5米。</t>
  </si>
  <si>
    <t>加强基础设施建设，便于群众出行方便，促进经济发展。</t>
  </si>
  <si>
    <t>653221-2026-RJ-003</t>
  </si>
  <si>
    <t>和田县农村公共照明建设项目</t>
  </si>
  <si>
    <t>采购照明设备3000盏，投资600万元。
建设标准：采购安装7米60WLED太阳能照明设备，每盏路灯2000元。</t>
  </si>
  <si>
    <t>和田县各乡镇人民政府</t>
  </si>
  <si>
    <t>项目建成后，可方便农民出行，有效带动村经济发展，做好示范村基础设施。</t>
  </si>
  <si>
    <t>653221-2026-CY-012</t>
  </si>
  <si>
    <t>和田县拉依喀乡物流仓储建设项目</t>
  </si>
  <si>
    <t>改扩建</t>
  </si>
  <si>
    <t>达米提村</t>
  </si>
  <si>
    <t>新建仓储物流产业园，建设面积4.4万㎡，新建1＃业务用房2000㎡、新建2＃业务用房170㎡、新建3＃业务用房300㎡、仓储库房1.2万㎡（10间，每间1500㎡），配套水、电、消防等其他附属设施设备。</t>
  </si>
  <si>
    <t>项目建成后预计增加村集体年经济收入60万元以上，直接带动当地村民60人就业。</t>
  </si>
  <si>
    <t>653221-2026-CY-014</t>
  </si>
  <si>
    <t>和田县拉依喀乡标准化车间建设项目</t>
  </si>
  <si>
    <t>和田县拉依喀乡托万拉依喀村</t>
  </si>
  <si>
    <t>项目区位于托万拉依喀村，新建两层车间，一层新建车间1350㎡含200吨冷库，二层新建车间1350㎡含净化车间；采购3机连动型号高速机（6SC-003）、2套核桃色选机。配套变压器、电缆、消防水池、水、电等附属设施设备。</t>
  </si>
  <si>
    <t>增加村集体收入，带动就业</t>
  </si>
  <si>
    <t>653221-2026-NY-008</t>
  </si>
  <si>
    <t>和田县拉依喀乡智慧农业温室大棚建设项目</t>
  </si>
  <si>
    <t>2026.2-2026.10</t>
  </si>
  <si>
    <t>夏布吐鲁艾日克村</t>
  </si>
  <si>
    <t>新建5个温室大棚，占地13.5亩，长90m，宽20m，后墙高3m，钢构与砖混，含棚膜、棉被等设备，发展种植车厘子、草莓等采摘棚。</t>
  </si>
  <si>
    <t>年至少增加村集体收入2.5万元，发展本乡特色产业。</t>
  </si>
  <si>
    <t>653221-2026-CY-032</t>
  </si>
  <si>
    <t>和田县拉依喀乡恰卡村农贸市场建设项目</t>
  </si>
  <si>
    <t>2026.2-2026.11</t>
  </si>
  <si>
    <t>恰卡村</t>
  </si>
  <si>
    <t>建设6000㎡的农村贸易市场，二层砖混结构，含水、电、消防、排水管网等设施设备。</t>
  </si>
  <si>
    <t>和田县市场监督管理局</t>
  </si>
  <si>
    <t>完善农村基础设施功能，提升农村基本现代生活条件，实现群众全面增收。</t>
  </si>
  <si>
    <t>653221-2026-LY-004</t>
  </si>
  <si>
    <t>和田县拉依喀乡万亩桃花园项目</t>
  </si>
  <si>
    <t>桃花源村</t>
  </si>
  <si>
    <t>戈壁滩开发7000亩土地，开沟3*3米、深2米，回填适宜种植的土方，安装水泵，铺设滴灌设备。</t>
  </si>
  <si>
    <t>提升万亩桃花园“四大效益”：经济发展效益、生态环保效益、产业富民效益、社会综合效益，为今后的旅游发展打下坚实基础。二是建设昆仑仙桃产业园。</t>
  </si>
  <si>
    <t>653221-2026-CY-016</t>
  </si>
  <si>
    <t>和田县吾宗肖乡2026年农贸市场建设项目</t>
  </si>
  <si>
    <t>2026.03-2026.10</t>
  </si>
  <si>
    <t>吾宗肖乡库木巴格村</t>
  </si>
  <si>
    <t>在库木巴格村新建农贸市场1座，其中：摊位及遮阳棚60米*42米2580平方（1500元/平方米），2600平方的地面硬化，每平方150元及相应附属配套设施（地坪、水电），共计480万元。</t>
  </si>
  <si>
    <t>和田县吾宗肖乡人民政府</t>
  </si>
  <si>
    <t>项目建成后，可促进吾宗肖乡的农副产品的流通、带动农户产业发展、促进农户增收，预计解决76人就业，预计人均年增收1万元。</t>
  </si>
  <si>
    <t>653221-2026-SL-002</t>
  </si>
  <si>
    <t>和田县吾宗肖乡防渗渠建设项目</t>
  </si>
  <si>
    <t>吾宗肖乡布扎克村、巴格其村</t>
  </si>
  <si>
    <t>总投资416万元，吾宗肖乡新修设计流量1m³/s以下的防渗渠5.2公里，其中：布扎克村修建防渗渠2.2公里，巴格其村修建防渗渠3公里及各类渠系建筑物，建设标准每公里80万元。</t>
  </si>
  <si>
    <t>和田县水利局</t>
  </si>
  <si>
    <t>项目的实施对充分利用水资源，改善灌区生产条件，促进灌区经济的发展。</t>
  </si>
  <si>
    <t>653221-2026-CY-017</t>
  </si>
  <si>
    <t>和田县吾宗肖乡色素辣椒（食用椒）初加工建设项目</t>
  </si>
  <si>
    <t>采购1条色素辣椒初加工生产线，配齐辣椒清洗、烘干、分拣、称重、打包等全流程设备，新建辣椒晾晒场2000平方，同步配置物料输送、水电保障及环保处理等配套设施；同时对现有4座鹅棚进行改造提升，用于生产线设备安装、原料暂存及初加工操作，实现色素辣椒初加工的集中化、规范化作业，提升处理效率与产品品质。</t>
  </si>
  <si>
    <t>项目建成后，提升辣椒品质，增强市场竞争力，促进村民收入，解放劳动力，增加就业岗位，</t>
  </si>
  <si>
    <t>653221-2026-CY-018</t>
  </si>
  <si>
    <t>和田县吾宗肖乡黄萝卜初加工建设项目</t>
  </si>
  <si>
    <t>吾宗肖乡沥青托尕依村</t>
  </si>
  <si>
    <t>采购1条黄萝卜清洗、分拣、称重、包装全流程生产线设备及不锈钢输送带，新建1000㎡单层钢结构厂房，1000㎡钢结构黄萝卜堆放场，配套水电等基础设施，并对厂房内生产线区及通道浇筑地坪。</t>
  </si>
  <si>
    <t>项目建成后，可促进吾宗肖乡的农副产品的流通、带动农户产业发展、促进农户增收，预计解决就业人数。</t>
  </si>
  <si>
    <t>653221-2026-NY-006</t>
  </si>
  <si>
    <t>和田县吾宗肖乡农田提质改造项目</t>
  </si>
  <si>
    <t>2026.06-2026.10</t>
  </si>
  <si>
    <t>吾宗肖乡亚勒古孜吉格代村</t>
  </si>
  <si>
    <t>对亚勒古孜吉格代村600亩土地进行整治，按照每亩投资不低于800元.</t>
  </si>
  <si>
    <t>项目建成后，有效解决土地综合利用率不高的问题，结合集体流转、村级大户种植及种植模式的调整提升土地机械化水平，带动群众增收。</t>
  </si>
  <si>
    <t>653221-2026-SL-003</t>
  </si>
  <si>
    <t>和田县巴格其镇防渗渠建设项目</t>
  </si>
  <si>
    <t>和田县巴格其镇依特帕克村、阿热居瓦村、铁提村、艾斯里坎特村、托万许玛村、达尼什村、阔贡其村、尼向达村、欧依许玛村、塔里其村、托万喀什村、吾尔曼村、许玛巴格万村、也扎巴格村、永安村、永兴村、尤卡昆村、尤库日巴格其村、巴格其村、索米村、巴格万村、和丰村、墩艾日克村、恰木古其村、欧吐拉喀什村、欧吐拉巴格其村、托万索米村、民丰村、布坎拜村、春花村、阿瓦提村、恰喀村、依帕克村。</t>
  </si>
  <si>
    <t>巴格其镇修建1个流量以下防渗渠188.3公里，其中：依特帕克村19.5公里、阿热居瓦村3公里、铁提村8公里、艾斯里坎特村3.3公里、托万许玛村4公里、达尼什村6.7公里、阔贡其村3.3公里、尼向达村7公里、欧依许玛村5.8公里、塔里其村2.2公里、托万喀什村3.7公里、吾尔曼村11公里、许玛巴格万村9.5公里、也扎巴格村4.7公里、永安村8公里、永兴村12公里、尤卡昆村1.7公里、尤库日巴格其村8公里、巴格其村5公里、索米村3公里、巴格万村6.5公里、和丰村6公里、墩艾日克村6公里、恰木古其村9.2公里、欧吐拉喀什村4公里、欧吐拉巴格其村3公里、托万索米村3公里、民丰村7公里、布坎拜村3公里、春花村1.6公里、阿瓦提村7公里、恰喀村2公里、依帕克村0.6公里。</t>
  </si>
  <si>
    <t>和田县巴格其镇人民政府</t>
  </si>
  <si>
    <t>建设村级防渗渠显著减少水资源渗漏，提升灌溉保障能力，改善农业生产条件，助力农业增效</t>
  </si>
  <si>
    <t>653221-2026-CY-021</t>
  </si>
  <si>
    <t>和田县巴格其镇创业就业工厂建设项目</t>
  </si>
  <si>
    <t>和田县巴格其镇巴扎博依村</t>
  </si>
  <si>
    <t>在巴格其镇扶贫车间东侧建设标准化厂房2座，地上一层，单栋建筑面积2020平方米，总建筑面积：4040㎡，门式钢架结构，配套其他附属设施设备。</t>
  </si>
  <si>
    <t>项目运营后，为村集体经济提供坚实的经济保障，促使项目村更好的开展好各项村级事务。同时，可结合项目村实际，设立公益性岗位，使不适合外出人员仍可通过劳动获得工资性受益。</t>
  </si>
  <si>
    <t>653221-2026-RJ-004</t>
  </si>
  <si>
    <t>和田县巴格其镇主供水管网改造提升项目</t>
  </si>
  <si>
    <t>2026.05-2026.12</t>
  </si>
  <si>
    <t>和田县巴格其镇</t>
  </si>
  <si>
    <t>新建供水管道6000米，管径400，改造提升饮水泵房，维修更换饮水过滤装置，更换两个饮水增压泵（50千瓦）及其他附属设施设备</t>
  </si>
  <si>
    <t>该项目建成后，将进一步增强巴格其镇的供水系统，解决主镇区常年缺水问题，提升城镇饮水、消防和产业发展等基础保障，增强群众的获得感和幸福指数，让城镇更加宜居宜业。</t>
  </si>
  <si>
    <t>653221-2026-CY-026</t>
  </si>
  <si>
    <t>和田县巴格其镇达尼什村木炭加工厂建设项目</t>
  </si>
  <si>
    <t>和田县巴格其镇达尼什村</t>
  </si>
  <si>
    <t>在达尼什村村委会附近、马扎位置新建约1000平方高标准木炭制作工厂，采用先进的建筑材料和技术，配备核桃壳粉碎机、木炭加工制作机等，安装通风设备，建设电力设施等。</t>
  </si>
  <si>
    <t>该厂建成后可凭借辖区木材厂较多、巴格其镇核桃木储存量大的得天独厚优势，吸引投资者来巴格其镇达尼什村投资，壮大村集体收入同时为本村村民提供更多的就业岗位，增加村民收入。</t>
  </si>
  <si>
    <t>653221-2026-JT-005</t>
  </si>
  <si>
    <t>和田县巴格其镇村级入户道路修建项目</t>
  </si>
  <si>
    <t>和田县巴格其镇各村</t>
  </si>
  <si>
    <t>在巴格其镇38个村修建入户道路36公里，铺设面积约144000平方米柏油（水泥硬化）路面，含修建沿路排水沟渠、过路涵管、桥等其他附属设施。</t>
  </si>
  <si>
    <t>和田县交通局</t>
  </si>
  <si>
    <t>该项目建成后，将进一步完善村级入户道路基础设施建设水平，方便群众出行，巩固和提升乡村振兴发展质效，增强群众的获得感和幸福感。</t>
  </si>
  <si>
    <t>653221-2026-CY-027</t>
  </si>
  <si>
    <t>和田县巴格其镇特色农产品加工车间建设项目</t>
  </si>
  <si>
    <t>在巴格其镇巴扎博依村（新迪小区东侧）拟建设标准化厂房4座，地上一层，单栋建筑面积约1500平方米，总建筑面积：6000㎡，门式钢架结构，配套其他附属设施设备。</t>
  </si>
  <si>
    <t>项目建成后，为村集体经济提供坚实的经济保障，促使项目村更好的开展好各项村级事务。同时，可结合项目村实际，设立公益性岗位，使不适合外出人员仍可通过劳动获得工资性受益。</t>
  </si>
  <si>
    <t>653221-2026-RJ-002</t>
  </si>
  <si>
    <t>和田县巴格其镇排水管网提升改造项目</t>
  </si>
  <si>
    <t>和田县巴格其镇故城村、良种场村、肖尔巴格村、巴扎博依村</t>
  </si>
  <si>
    <t>对巴格其镇故城村拉斯奎路原有排管网2.5公里进行提升改造。</t>
  </si>
  <si>
    <t>和田县生态环境局</t>
  </si>
  <si>
    <t>该项目建成后，进一步完善巴格其镇排水设施，解决主镇区污水外溢的情况，增强群众的获得感和幸福指数，让城镇更加宜居宜业。</t>
  </si>
  <si>
    <t>653221-2026-NY-007</t>
  </si>
  <si>
    <t>和田县色格孜库勒乡其格力克村农田提质增效项目</t>
  </si>
  <si>
    <t>色格孜库勒乡其格力克村</t>
  </si>
  <si>
    <t>对和田县色格孜库勒乡240亩农田提质改造。每亩补助800元。</t>
  </si>
  <si>
    <t>和田县色格孜库勒乡人民政府</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</si>
  <si>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</si>
  <si>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653221-2026-LY-002</t>
  </si>
  <si>
    <t>和田县色格孜库勒乡创业基地建设项目</t>
  </si>
  <si>
    <t>2026.3-2026.10</t>
  </si>
  <si>
    <t>色格孜库勒乡艾兰木布隆村</t>
  </si>
  <si>
    <t>在色格孜库勒乡新建创业基地2000平方米，及相关的附属配套设施和设备购置。</t>
  </si>
  <si>
    <t>项目的建设有效增加村集体经济收入，直接创造创业就业岗位60个以上，促进旅游消费，间接带动全乡农产品销售与民宿发展，形成“强村富民”、共享发展红利的乡村振兴综合效益。</t>
  </si>
  <si>
    <t>653221-2026-CY-031</t>
  </si>
  <si>
    <t>和田县色格孜库勒乡红枣精深加工厂建设项目</t>
  </si>
  <si>
    <t>色格孜库勒乡库木巴格村</t>
  </si>
  <si>
    <t>计划总用地24亩，新建一座现代化红枣加工厂。 主要建设钢结构加工厂房一座，建筑面积8739平方米，附属业务用房一座，建筑面积1000平方米；同时建设大门、门卫室、发电机房、消防水池、箱式变电站、化粪池等配套设施设备；建设厂区围栏600米，完成场地硬化10000平方米及配套工程，并完善室外消防、给排水、电气等配套管网系统。打造一个集红枣清洗、分选、烘干、包装、储藏于一体，功能齐全、设施完善的标准化农产品加工基地。</t>
  </si>
  <si>
    <t xml:space="preserve"> 项目建成后企业通过租赁使用，租金主要用于壮大集体经济，并在生产、包装、仓储、管理等环节为当地农民提供80-100个长期或季节性的就业岗位，实现农民“离土不离乡”的就业增收，预计人均年增收可达3-5万元。 通过精深加工，将本地的初级农产品转化为标准化、品牌化的商品，大幅提升红枣的附加值和市场竞争力。</t>
  </si>
  <si>
    <t>653221-2026-CY-015</t>
  </si>
  <si>
    <t>和田县色格孜库勒乡精品木材加工厂建设项目</t>
  </si>
  <si>
    <t>色格孜库勒乡尕臧墩村</t>
  </si>
  <si>
    <t>新建木材加工车间一座，钢结构，建筑面积2000平米；附属业务用房一座，框架结构，地上2层，建筑面积600平米；新建办公场所一座，框架结构，地上一层，建筑面积500平米；混凝土道路800米；围墙1200米及室外电、给水排水、变压器等相关配套设施；购置木材加工相关配套设备。</t>
  </si>
  <si>
    <t xml:space="preserve">项目建成后企业通过租赁使用，租金主要用于壮大集体经济，并在木材将等环节为当地农民提供10-15个长期或季节性的就业岗位，实现农民“离土不离乡”的就业增收，预计人均年增收可达3-5万元。 </t>
  </si>
  <si>
    <t>653221-2026-JT-006</t>
  </si>
  <si>
    <t>和田县百和镇英买村道路建设项目</t>
  </si>
  <si>
    <t>英买来村</t>
  </si>
  <si>
    <t>新建乡村道路1.5公里（50厚中粒式沥青混凝土，50厚粗粒式沥青混凝土，乳化沥青透层，100厚级配砾石基层，300厚天然砂砾垫层）。</t>
  </si>
  <si>
    <t>和田县百和镇人民政府</t>
  </si>
  <si>
    <t>项目建成后，可方便农民出行，有效带动村经济发展。</t>
  </si>
  <si>
    <t>653221-2026-SL-009</t>
  </si>
  <si>
    <t>和田县百和镇古再勒村防渗渠建设项目</t>
  </si>
  <si>
    <t>百和镇古再勒村</t>
  </si>
  <si>
    <t>新建防渗渠10公里，设计流量 0.11~0.3m'/s，配套相应渠系构筑物。</t>
  </si>
  <si>
    <t>该项目实施后，改善项目区的生态环境状况，防止项目区的水土流失的加剧，可以进一步提高耕地果地利用率。</t>
  </si>
  <si>
    <t>653221-2026-CY-022</t>
  </si>
  <si>
    <t>2026年塔瓦库勒乡创业基地建设项目（一期）</t>
  </si>
  <si>
    <t>塔瓦库勒乡喀克夏勒村</t>
  </si>
  <si>
    <t>在塔瓦库勒乡喀克夏勒村新建创业基地1栋，建筑面积5300平方米（以实际测量数据为准），框架结构，地上二层，配套水电、消防等附属设施设备。</t>
  </si>
  <si>
    <t>和田县塔瓦库勒乡人民政府</t>
  </si>
  <si>
    <t>项目建成后，可提供不少于20个就业岗位，其中60%以上定向招聘本地低收入户、边缘户，工资标准不低于2500元/月，直接带动人均年增收2万元以上，间接带动周边农业、商贸业发展，增加村集体通过土地流转、服务配套等获得的收入。</t>
  </si>
  <si>
    <t>653221-2026-CY-001</t>
  </si>
  <si>
    <t>2026年塔瓦库勒乡创业基地建设项目（二期）</t>
  </si>
  <si>
    <t>在塔瓦库勒乡喀克夏勒村新建创业基地3栋，总建筑面积4200平方米（以实际测量数据为准），均为框架结构，地上二层，配套水电、消防等附属设施设备。</t>
  </si>
  <si>
    <t>基地运营后需提供不少于20个就业岗位，其中60%以上定向招聘本地低收入户、边缘户，工资标准不低于2500元/月，直接带动人均年增收2万元以上。</t>
  </si>
  <si>
    <t>653221-2026-CY-005</t>
  </si>
  <si>
    <t>和田县塔瓦库勒乡2026年保鲜库建设项目</t>
  </si>
  <si>
    <t>塔瓦库勒乡巴克墩村</t>
  </si>
  <si>
    <t>计划投资1600万元，新建保鲜库3000平方米，配套室外给排水管网、保鲜库设备、消防管网及供配电管网、变压器、地面硬化消防水池等附属设施设备。</t>
  </si>
  <si>
    <t>基地运营后需提供不少于10个就业岗位，其中60%以上定向招聘本地低收入户、边缘户，工资标准不低于2500元/月，直接带动人均年增收2万元以上。</t>
  </si>
  <si>
    <t>653221-2026-SL-008</t>
  </si>
  <si>
    <t>和田县塔瓦库勒乡防渗渠建设项目</t>
  </si>
  <si>
    <t>塔瓦库勒乡21个村</t>
  </si>
  <si>
    <t>新建防渗渠70公里（以实际测量数据为准），流量0.3-0.8m³/s，及配套渠系建筑物。</t>
  </si>
  <si>
    <t>通过该项目的实施，能够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</si>
  <si>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653221-2026-RJ-001</t>
  </si>
  <si>
    <t>和田县塔瓦库勒乡2026年农村户厕整村推进项目</t>
  </si>
  <si>
    <t>塔瓦库勒乡阿克吾斯塘村、巴扎村、喀拉托格拉克村、喀提其村、卡尔墩村、英巴格村</t>
  </si>
  <si>
    <t>塔瓦库勒乡修建1100座厕所，每座补助3500元。要求外径长×宽=1900mm×2200mm，前底部与蹲粪板下方净高1000mm，后掏粪口净高700mm，在半地下，地下400mm，地上300mm。附属配套贮粪池盖板、蹲粪板、蹲便口盖板。</t>
  </si>
  <si>
    <t>项目实施后可提高阿克吾斯塘村、巴扎村、喀拉托格拉克村、喀提其村、卡尔墩村、英巴格村卫生厕所普及率达到85%的同时，也提升广大农民的讲卫生意识，从而带动我乡加快厕所改造进度的步伐，促进社会经济发展,加快脱贫致富步伐，为建设和谐稳定美丽的塔瓦库勒乡发挥积极作用</t>
  </si>
  <si>
    <t>653221-2026-NY-005</t>
  </si>
  <si>
    <t>和田县阿瓦提乡农田提质改造项目</t>
  </si>
  <si>
    <t>阿瓦提村、什旁村、库木格勒村、也听其艾日克村</t>
  </si>
  <si>
    <t>对1470亩土地进行农田提质改造，按照“增地”“节水”为主要建设方向，主要进行土地平整，配套水电等附属设施。</t>
  </si>
  <si>
    <t>和田县阿瓦提乡人民政府</t>
  </si>
  <si>
    <t>项目建成分配给村民种植或集体流转种植经营村民分红，每年初步创收4-8万元，</t>
  </si>
  <si>
    <t>653221-2026-CY-023</t>
  </si>
  <si>
    <t>和田县阿瓦提乡创业就业基地建设项目</t>
  </si>
  <si>
    <t>库木格勒村、也听其日克村</t>
  </si>
  <si>
    <t>新建乡村振兴创业就业基地9000平方米，地上两层，框架结构，配套水电等附属设施。</t>
  </si>
  <si>
    <t>项目建成后可充分利用有限资源，盘活农村经济，促进农民增收，使地方特色文化有效输出，推进乡村振兴发展，可使20户脱贫户（监测户）受益。</t>
  </si>
  <si>
    <t>653221-2026-SL-012</t>
  </si>
  <si>
    <t>和田县阿瓦提乡防渗渠建设项目</t>
  </si>
  <si>
    <t>2026.01--2026.12</t>
  </si>
  <si>
    <t>阿瓦提乡沥青托尕依村</t>
  </si>
  <si>
    <t>新建渠道6.055公里，流量0.2-0.3m³/s，及配套渠系建筑物。</t>
  </si>
  <si>
    <t xml:space="preserve">项目的实施对充分利用水资源，改善灌区生产条件，促进灌区经济的发展。 </t>
  </si>
  <si>
    <t>653221-2026-NY-010</t>
  </si>
  <si>
    <t>和田县阿瓦提乡设施农业标准化温室大棚建设项目</t>
  </si>
  <si>
    <t>阿瓦提乡提尼其村</t>
  </si>
  <si>
    <t>在阿瓦提乡新建20座标准化温室大棚，大棚高4.5米长110米宽11米，钢架结构，配套棚膜、棉被等附属设施设备。</t>
  </si>
  <si>
    <t>通过项目建设，实现育苗及反季种植运营阶段优先雇佣本地劳动力，提供长期就业岗位10个。最终实现种植技术普及率100%，形成设施农业示范、农民多元增收、产业提质增效的综合效益。</t>
  </si>
  <si>
    <t>653221-2025-CY-031</t>
  </si>
  <si>
    <t>和田县罕艾日克镇创业基地建设项目（一期）</t>
  </si>
  <si>
    <t>2025.10-2026.11</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</si>
  <si>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</si>
  <si>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</si>
  <si>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</si>
  <si>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653221-2026-NY-001</t>
  </si>
  <si>
    <t>和田县罕艾日克镇土地盐碱化治理项目</t>
  </si>
  <si>
    <t>建设内容：总投资1057万元，改良盐碱地，1500亩农田盐碱地治理，暗埋排碱管12066米。</t>
  </si>
  <si>
    <t>通过实施土地盐碱化治理项目，将零散的土地进行优化整合，可以形成连片的耕地，提高土地的利用效率。整合后的土地更便于进行大规模的机械化作业，降低生产成本，提高农业生产效率。同时通过优化土地资源配置，增加农民的收入。</t>
  </si>
  <si>
    <t>653221-2026-JT-008</t>
  </si>
  <si>
    <t>2026年和田县罕艾日克镇道路维修项目</t>
  </si>
  <si>
    <t>罕艾日克镇乌其昆迈丹村、巴依买来村、吾斯塘博依村、巴格万村、巴喀勒村、塔依塔克村、祥和村、友好村、阔克村、玉如什开村、红星村、塔斯米其村、巴什托奴村</t>
  </si>
  <si>
    <t>建设内容：总投资2400万元，道路硬化共计27.9公里。其中乌其昆迈丹村3公里；巴依买来村4.2公里；吾斯塘博依村0.6公里；巴格万村3公里；巴喀勒村2公里；塔依塔克村0.4公里；祥和村1.7公里；友好村0.5公里；阔克村3公里；玉如什开村1.5公里；红星村2公里；塔斯米其村1公里、巴什托奴村5公里。</t>
  </si>
  <si>
    <t>通过该项目的实施，能够提高交通便利条件，同时能够作为旅游及产业发展之道。</t>
  </si>
  <si>
    <t>653221-2026-SL-007</t>
  </si>
  <si>
    <t>2026年和田县罕艾日克镇防渗渠建设项目</t>
  </si>
  <si>
    <t>和田县罕艾日克镇恰喀尔村、巴格万村、吾斯塘博依村、都先拜巴扎村、乌其昆迈丹村、巴依买来村、哈勒塔村、库玛村、色日维村、托奴村、祥和村、友好村、阔克村、托奴村、塔斯米其村</t>
  </si>
  <si>
    <t>修建防渗渠共计22.2公里，流量为0.3m³/s，配套相应渠系建筑物。其中：库勒艾日克村2.5公里;恰喀尔村6公里；巴格万村0.3公里；吾斯塘博依村2公里；都先拜巴扎村2.5公里；哈勒塔村0.5公里；库玛村1公里；色日维村1.5公里；托奴村0.5公里；祥和村1.4公里；友好村0.5公里；阔克村2公里；托奴村0.5公里；塔斯米其村1公里。</t>
  </si>
  <si>
    <t>653221-2026-SL-010</t>
  </si>
  <si>
    <t>和田县喀什塔什乡山洪沟治理项目</t>
  </si>
  <si>
    <t>喀什塔什乡尼萨村</t>
  </si>
  <si>
    <t>在喀什塔什乡尼萨村修建2公里的山洪沟，预防洪涝灾害。</t>
  </si>
  <si>
    <t>和田县喀什塔什乡人民政府</t>
  </si>
  <si>
    <t>项目建成后可有效防御洪涝灾害，保障群众生命财产安全。</t>
  </si>
  <si>
    <t>653221-2026-NY-012</t>
  </si>
  <si>
    <t>和田县喀什塔什乡2026年设施农业大棚建设项目</t>
  </si>
  <si>
    <t>喀什塔什乡科克喀依拉村</t>
  </si>
  <si>
    <t>建设10栋钢结构大棚；每栋大棚建设跨度为8米、长度40米、高度2.4米的焊接钢结构大棚，每个大棚占地为320㎡；建设排水沟以及其他配套设施，用于种植蔬菜、水果等，发展壮大各村集体经济收入；产权归村集体所有。</t>
  </si>
  <si>
    <t>项目建成后，一是每栋大棚预计每年可以增收1000元左右；二是预计可以带动40人稳定就业。</t>
  </si>
  <si>
    <t>653221-2026-JT-007</t>
  </si>
  <si>
    <t>和田县布扎克道路建设项目</t>
  </si>
  <si>
    <t>2026.03-2026.12</t>
  </si>
  <si>
    <t>布扎克乡肖尔艾日克村</t>
  </si>
  <si>
    <t>在布扎克乡肖尔艾日克村新建道路1公里，路基/路面宽度：6.5m；6.0m、新建涵洞3道，并配套相关附属设施设备。</t>
  </si>
  <si>
    <t>和田县布扎克乡人民政府</t>
  </si>
  <si>
    <t>通过项目建设，改善交通条件，惠及388户村民及在育才中学学生汇集500人左右；优先雇佣本地劳动力，预计提供就业岗位20个，支付劳务报酬20万元；畅通运输通道后，降低农产品运输成本，助力特色产业发展，促进受益增收，形成基础设施完善、产业活力提升、农民收入增加的综合效益。</t>
  </si>
  <si>
    <t>653221-2026-CY-028</t>
  </si>
  <si>
    <t>和田县布扎克乡兔产业标准化养殖改造项目</t>
  </si>
  <si>
    <t>布扎克乡铁提村</t>
  </si>
  <si>
    <t>总投资200万元对2020年布扎克乡兔产业标准化养殖建设项目进行改扩建升级为羊圈，30栋羊圈的全面升级改造，同步配套养殖所需辅助设备，旨在通过完善基础设施、优化养殖条件，实现规模化、标准化肉羊养殖。</t>
  </si>
  <si>
    <t>稳定就业增收：项目直接带动当地17名群众实现稳定就业，人均月工资2500-3000元，年人均收入30000-36000元，有效提升当地群众收入水平，改善生活质量，助力脱贫成果巩固。</t>
  </si>
  <si>
    <t>653221-2026-CY-029</t>
  </si>
  <si>
    <t>和田县布扎克乡创业就业工厂建设项目</t>
  </si>
  <si>
    <t>布扎克乡思源产业园</t>
  </si>
  <si>
    <t>在布扎克乡思源产业园区建设标准化厂房2座，地上一层，单栋建筑面积3000平方米，总建筑面积：6000㎡，门式钢架结构，配套其他附属设施设备。</t>
  </si>
  <si>
    <t>653221-2026-CY-033</t>
  </si>
  <si>
    <t>和田县南部片区现代综合农贸市场建设项目</t>
  </si>
  <si>
    <t>布扎克乡加依村</t>
  </si>
  <si>
    <t>新建现代综合农贸市场约13.34万平方米，设置牲畜区、果蔬区、肉类产品区、百货区、便民服务区等，配套建设区内道路、连接市政道路、停车场、附属用房等配套附属设施。</t>
  </si>
  <si>
    <t>本项目建设成后可提供摊位约4000个，摊位面积为12.5万平，按每平方米年租金50元计算，每年租赁费用625万元。同时，项目的建设可为带动周边农民每年增收约20%，项目年综合效益约700万元。</t>
  </si>
  <si>
    <t>653221-2026-CY-034</t>
  </si>
  <si>
    <t>和田县布扎克乡其勒克村保鲜库建设项目</t>
  </si>
  <si>
    <t>布扎克乡其勒克村</t>
  </si>
  <si>
    <t>新建保鲜库建筑面积约800平方米，钢结构，配套安装制冷设备等配套附属设施。</t>
  </si>
  <si>
    <t>本项目建设成后库容约5500立方米，按每立方米租金25元计算，每年可为村集体增收约13.75万元。同时，项目的建设可为当地种植户每年增收约20%，项目年综合效益约18万元。</t>
  </si>
  <si>
    <t>653221-2026-NY-009</t>
  </si>
  <si>
    <t>和田县农田提质改造及节水灌溉项目</t>
  </si>
  <si>
    <t>和田县十个乡镇人民政府</t>
  </si>
  <si>
    <t>农田提质改造及节水灌溉1万亩，整合的大地块需布滴灌、水渠、以及小地块平整成大地块，每亩整理后需1500元，按照1万亩整理需1500万。</t>
  </si>
  <si>
    <t>通过基础设施建设及规模化经营引入，实现“小田变大田”，提升土地利用效率与农业生产条件，保障农户收益，推动农业规模化发展。</t>
  </si>
  <si>
    <t>653221-2026-LY-001</t>
  </si>
  <si>
    <t>和田县林业有害生物防治项目</t>
  </si>
  <si>
    <t>和田县</t>
  </si>
  <si>
    <t>春季喷洒石硫合剂面积20万亩（核桃），防治面积20万亩中包含草履蚧综合防治面积2万亩</t>
  </si>
  <si>
    <t>12个乡镇开展林业有害生物综合防治共20万亩；林业有害生物发生程度降低、发生范围发生面积减小；林业有害生物无公害防治大于等于85%。</t>
  </si>
  <si>
    <t>653221-2025-SL-016</t>
  </si>
  <si>
    <t>新疆和田地区玉龙喀什河和田县阿瓦提乡沥青托尕依村段防洪工程</t>
  </si>
  <si>
    <t>2025.11-2026.06</t>
  </si>
  <si>
    <t>和田县阿瓦提乡沥青托尕依村</t>
  </si>
  <si>
    <t>新建防洪堤坝4.8km。其中：2026年建设1.91公里。</t>
  </si>
  <si>
    <t>增强抵御洪水侵蚀的能力，减轻当地农民防洪度汛的负担；有效保护玉龙喀什河左岸河堤、乡村人口1432人、4公里的砼引水渠道、3公里田间机耕道路、2万亩农田、0.45万亩沿河生态；减少水土流失，促进辖区经济发展。</t>
  </si>
  <si>
    <t>653221-2026-SL-004</t>
  </si>
  <si>
    <t>和田地区和田县农村供水保障老旧管网改造工程（一期）</t>
  </si>
  <si>
    <t>巩固拓展脱贫攻坚成果类</t>
  </si>
  <si>
    <t>和田县色格孜库勒乡、英阿瓦提乡</t>
  </si>
  <si>
    <t>更换输配水管道210公里及配套附属设备设施，其中：更换色格孜库勒乡老旧管网主管网90公里、配水管网120公里。</t>
  </si>
  <si>
    <t>工程建设的可有效提供供水能力，更换色格孜库勒乡老旧管网主管网90公里、配水管网120公里，水表3100支。英阿瓦提乡水表6500支，等附属设施可有效解决37000人饮水安全问题。</t>
  </si>
  <si>
    <t>653221-2026-SL-005</t>
  </si>
  <si>
    <t>和田县朗如乡供水提升连通工程（一期）</t>
  </si>
  <si>
    <t>和田县朗如乡</t>
  </si>
  <si>
    <t>新建1座占地面积3000平方米的水厂；新建1座1万立方米的沉砂池，新建1座10万立方米调节池，配套净水设备及其他附属设施等。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</si>
  <si>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</si>
  <si>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653221-2026-SL-006</t>
  </si>
  <si>
    <t>和田县塔瓦库勒乡供水提升连通工程</t>
  </si>
  <si>
    <t>和田县塔瓦库勒乡</t>
  </si>
  <si>
    <t>连通塔瓦库勒乡水厂42公里DN500PE主管道，更换塔瓦库勒乡、阿瓦提乡、英艾日克农场4个村输配水支管道135公里，及其他配套附属设备设施。</t>
  </si>
  <si>
    <t>此工程建设后可有效提高供水能力，可解决塔瓦库勒乡、阿瓦提乡，英艾日克农场四个村，62000人饮水安全问题。</t>
  </si>
  <si>
    <t>653221-2026-JT-009</t>
  </si>
  <si>
    <t>和田县行政村道路提升改造建设项目</t>
  </si>
  <si>
    <t>色格孜库勒乡、英阿瓦提乡、阿瓦提乡、英艾日克乡、塔瓦库勒乡、拉依喀乡、巴格其镇、罕艾日克镇</t>
  </si>
  <si>
    <t>改建乡村道路84公里,包括路面、路基、桥涵及防护等。</t>
  </si>
  <si>
    <t>项目建成后，可改善和田县农村路网，提高交通便利条件预计可使73864人受益，其中脱贫户（监测户）人口11966人。</t>
  </si>
  <si>
    <t>653221-2026-JT-011</t>
  </si>
  <si>
    <t>和田县2026年农村公路建设项目</t>
  </si>
  <si>
    <t>新改建道路100公里,路面6.5米及以下、路基7米及以下，建设内容包括路基、路面、桥涵及防护等，道路等级4级。计划分两期实施，每期实施50公里。</t>
  </si>
  <si>
    <t>项目建成后，可保障项目区域居民正常出入，提高交通便利条件预计可使87364人受益，其中脱贫户（监测户）人口21162人。</t>
  </si>
  <si>
    <t>653221-2026-JT-010</t>
  </si>
  <si>
    <t>和田县2026年农村道路改造建设项目</t>
  </si>
  <si>
    <t>改建道路50公里,路面6.5米及以下、路基7米及以下，建设内容包括路基、路面、桥涵及防护等，道路等级4级。</t>
  </si>
  <si>
    <t>项目建成后，可改善和田县农村路网，提高交通便利条件预计可使63864人受益，其中脱贫户（监测户）人口11966人。</t>
  </si>
  <si>
    <t>653221-2026-SC-001</t>
  </si>
  <si>
    <t>和田县英艾日克乡2026年防沙治沙全产业链以工代赈项目（一期）</t>
  </si>
  <si>
    <t>英艾日克乡</t>
  </si>
  <si>
    <t>土地平整3900亩，新建砂砾石道路10公里，铺设灌溉管网30公里。</t>
  </si>
  <si>
    <t>和田县发展和改革委员会</t>
  </si>
  <si>
    <t>紧扣塔克拉玛干沙漠“锁边扩边”攻坚任务与干旱极端环境特点，以“生态固沙+民生增收+沙产融合”为核心，完成沙漠边缘风沙策源地、绿洲防护带等重点区域治理，保障周边脱贫人口、低收入群体稳定务工增收，构建“光伏治沙+特色种植+生态管护”长效机制，筑牢南疆生态安全屏障。</t>
  </si>
  <si>
    <t>以工代赈资金项目</t>
  </si>
  <si>
    <t>653221-2026-SC-002</t>
  </si>
  <si>
    <t>和田县英艾日克乡2026年防沙治沙全产业链以工代赈项目（四期）</t>
  </si>
  <si>
    <t>653221-2026-SC-003</t>
  </si>
  <si>
    <t>和田县2026年荒漠化综合治理（罕艾日克镇）项目中央预算内以工代赈项目</t>
  </si>
  <si>
    <t>罕艾日克镇</t>
  </si>
  <si>
    <t>土地平整2500亩，新建砂砾石道路8.7公里，灌溉地埋管网20公里及相关配套附属设施。</t>
  </si>
  <si>
    <t>653221-2026-SC-004</t>
  </si>
  <si>
    <t>和田县英艾日克乡2026年防沙治沙全产业链以工代赈项目（二期）</t>
  </si>
  <si>
    <t>土地平整1454亩，新建砂砾石道路4公里，灌溉地埋管网13公里。</t>
  </si>
  <si>
    <t>653221-2026-SC-005</t>
  </si>
  <si>
    <t>和田县英艾日克乡2026年防沙治沙全产业链以工代赈项目（三期）</t>
  </si>
  <si>
    <t>土地平整1837亩，新建砂砾石道路6公里，灌溉地埋管网18公里。</t>
  </si>
  <si>
    <t>653221-2026-SC-006</t>
  </si>
  <si>
    <t>和田县2026年荒漠化综合治理（布扎克乡）中央预算内以工代赈项目（二期）</t>
  </si>
  <si>
    <t>布扎克乡亚依力干村，托万喀什村，恰喀村</t>
  </si>
  <si>
    <t>对1500亩沙地进行防沙治沙；铺设灌溉地埋管网约13250米。</t>
  </si>
  <si>
    <t>653221-2026-CY-020</t>
  </si>
  <si>
    <t>和田县产业发展以奖代补项目</t>
  </si>
  <si>
    <t>对全县的脱贫户（含监测户）特别是万元以下户发展种植业、畜牧业、林果业、庭院经济、创业就业进行到户补助。</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</si>
  <si>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</si>
  <si>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653221-2026-JR-001</t>
  </si>
  <si>
    <t>和田县两免小额贷款贴息资金项目</t>
  </si>
  <si>
    <t>针对全县18000余户脱贫户（监测户）两免小额贷款贴息。</t>
  </si>
  <si>
    <t>解决脱贫户（监测户）小额贷款利息，使脱贫户（监测户）18000余户更好的利用小额贷款发展产业。</t>
  </si>
  <si>
    <t>653221-2026-QT-002</t>
  </si>
  <si>
    <t>和田县2026年“雨露计划”补助项目</t>
  </si>
  <si>
    <t>对全县符合“雨露计划”的8600名脱贫户（监测户）学生进行补助，每人补助3000元/年。</t>
  </si>
  <si>
    <t>和田县教育局</t>
  </si>
  <si>
    <t>项目实施后受益8600人，其中脱贫户（监测户）8600人。</t>
  </si>
  <si>
    <t>653221-2026-JY-002</t>
  </si>
  <si>
    <t>和田县2026年巩固拓展脱贫攻坚成果同乡村振兴有效衔接公益性岗位项目</t>
  </si>
  <si>
    <t>就业类</t>
  </si>
  <si>
    <t>项目总投资4200万元，开发2000个公益性岗位，安置2000名监测帮扶对象（包括脱贫户）就业，每人补贴1750元/月，参加乡村保洁、门卫保安、保育员、乡村协管员等公共事务。</t>
  </si>
  <si>
    <t>和田县人社局</t>
  </si>
  <si>
    <t>开发2000个公益性岗位，安置2000监测帮扶对象及脱贫户就业。</t>
  </si>
  <si>
    <t>653221-2026-JY-003</t>
  </si>
  <si>
    <t>和田县2026年转移就业一次性交通补助项目</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</si>
  <si>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</si>
  <si>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</si>
  <si>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653221-2026-JY-001</t>
  </si>
  <si>
    <t>和田县2026年农村道路日常养护补助项目</t>
  </si>
  <si>
    <t>公路养护人员1000名，每人每月补助1000元。</t>
  </si>
  <si>
    <t>解决1000名道路养护人员稳定就业。</t>
  </si>
  <si>
    <t>653221-2026-QT-003</t>
  </si>
  <si>
    <t>和田县衔接资金项目管理费</t>
  </si>
  <si>
    <t>用于项目前期设计、评审、招标、监理以及验收等与项目管理相关的支出。</t>
  </si>
  <si>
    <t>用于项目前期设计、评审、招标、监理以及验收等与项目管理相关的支出</t>
  </si>
  <si>
    <t>653221-2026-RJ-005</t>
  </si>
  <si>
    <t>和田县巴格其镇三线基础设施改造提升项目</t>
  </si>
  <si>
    <t>和田县巴格其镇良种场村、肖尔巴格村</t>
  </si>
  <si>
    <t>电力改造工程:安装630KvA箱式变压器2台及YJE22-4X120电缆120m,YJE22-4X95电缆300m，YJE22-4X70电缆100m，YJE22-4X50电缆140m，共计铺设电缆660m;铺设5孔梅花管700m，7孔梅花管700m(消防信号线);电缆井25个。</t>
  </si>
  <si>
    <t>通过该项目建设，将进一步完善示范村基础设施和促进巴格其文旅小镇产业发展，提升游客的体验感，方便辖区群众、停车、出行，共享城镇发展红利和便利。</t>
  </si>
  <si>
    <t>653221-2026-CY-035</t>
  </si>
  <si>
    <t>和田县布扎克乡思源产业园保鲜库设备采购项目</t>
  </si>
  <si>
    <t>布扎克乡肖艾日克村</t>
  </si>
  <si>
    <t>为思源产业园保鲜库采购安装4套制冷设备及相关附属配套设施设备。</t>
  </si>
  <si>
    <t>项目实施后，每年租赁收入约15万元，同时可实现保鲜库专业化、标准化运营，能满足批量物资集中存储与周转需求，提升仓储容量利用率30%以上。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</si>
</sst>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宋体"/>
      <charset val="134"/>
      <scheme val="minor"/>
    </font>
    <font>
      <sz val="11"/>
      <name val="方正小标宋简体"/>
      <charset val="134"/>
    </font>
    <font>
      <sz val="12"/>
      <name val="宋体"/>
      <charset val="134"/>
    </font>
    <font>
      <b/>
      <sz val="16"/>
      <name val="黑体"/>
      <charset val="134"/>
    </font>
    <font>
      <sz val="10"/>
      <name val="方正公文楷体"/>
      <charset val="134"/>
    </font>
    <font>
      <b/>
      <sz val="10"/>
      <name val="方正公文楷体"/>
      <charset val="134"/>
    </font>
    <font>
      <sz val="18"/>
      <name val="方正公文楷体"/>
      <charset val="134"/>
    </font>
    <font>
      <sz val="11"/>
      <name val="Times New Roman"/>
      <charset val="134"/>
    </font>
    <font>
      <sz val="11"/>
      <name val="宋体"/>
      <charset val="134"/>
      <scheme val="minor"/>
    </font>
    <font>
      <sz val="36"/>
      <name val="方正小标宋简体"/>
      <charset val="134"/>
    </font>
    <font>
      <sz val="20"/>
      <name val="方正公文楷体"/>
      <charset val="134"/>
    </font>
    <font>
      <sz val="18"/>
      <name val="宋体"/>
      <charset val="134"/>
    </font>
    <font>
      <sz val="11"/>
      <name val="宋体"/>
      <charset val="134"/>
    </font>
    <font>
      <sz val="11"/>
      <name val="方正公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8" fillId="0" borderId="0" xfId="0" applyFont="1" applyFill="1" applyAlignment="1"/>
    <xf numFmtId="0" fontId="9"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0" xfId="0" applyFont="1" applyFill="1" applyAlignment="1">
      <alignment horizontal="left" vertical="center" wrapText="1"/>
    </xf>
    <xf numFmtId="176" fontId="12"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176" fontId="3" fillId="0" borderId="6"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vertical="center" wrapText="1"/>
    </xf>
    <xf numFmtId="0" fontId="8"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2"/>
  <sheetViews>
    <sheetView tabSelected="1" view="pageBreakPreview" zoomScale="40" zoomScaleNormal="80" topLeftCell="H1" workbookViewId="0">
      <selection activeCell="A7" sqref="A7:H7"/>
    </sheetView>
  </sheetViews>
  <sheetFormatPr defaultColWidth="9" defaultRowHeight="14"/>
  <cols>
    <col min="1" max="1" width="8.26363636363636" style="8" customWidth="1"/>
    <col min="2" max="2" width="12.3909090909091" style="8" customWidth="1"/>
    <col min="3" max="3" width="32.5545454545455" style="8" customWidth="1"/>
    <col min="4" max="4" width="11.2727272727273" style="8" customWidth="1"/>
    <col min="5" max="5" width="10.2272727272727" style="8" customWidth="1"/>
    <col min="6" max="6" width="13.5545454545455" style="8" customWidth="1"/>
    <col min="7" max="7" width="51.7363636363636" style="8" customWidth="1"/>
    <col min="8" max="8" width="134.381818181818" style="9" customWidth="1"/>
    <col min="9" max="10" width="15.1909090909091" style="8" customWidth="1"/>
    <col min="11" max="11" width="21.3636363636364" style="10" customWidth="1"/>
    <col min="12" max="12" width="10.9090909090909" style="10" customWidth="1"/>
    <col min="13" max="13" width="13.3818181818182" style="10" customWidth="1"/>
    <col min="14" max="14" width="11.7272727272727" style="10" customWidth="1"/>
    <col min="15" max="17" width="12.2181818181818" style="10" customWidth="1"/>
    <col min="18" max="18" width="9.62727272727273" style="10" customWidth="1"/>
    <col min="19" max="19" width="82.2727272727273" style="9" customWidth="1"/>
    <col min="20" max="20" width="14.0909090909091" style="11" customWidth="1"/>
    <col min="21" max="16384" width="9" style="11"/>
  </cols>
  <sheetData>
    <row r="1" s="1" customFormat="1" ht="45" customHeight="1" spans="1:20">
      <c r="A1" s="12" t="s">
        <v>0</v>
      </c>
      <c r="B1" s="12"/>
      <c r="C1" s="12"/>
      <c r="D1" s="12"/>
      <c r="E1" s="12"/>
      <c r="F1" s="12"/>
      <c r="G1" s="12"/>
      <c r="H1" s="12"/>
      <c r="I1" s="12"/>
      <c r="J1" s="12"/>
      <c r="K1" s="12"/>
      <c r="L1" s="12"/>
      <c r="M1" s="12"/>
      <c r="N1" s="12"/>
      <c r="O1" s="12"/>
      <c r="P1" s="12"/>
      <c r="Q1" s="12"/>
      <c r="R1" s="12"/>
      <c r="S1" s="35"/>
      <c r="T1" s="12"/>
    </row>
    <row r="2" s="2" customFormat="1" ht="25" customHeight="1" spans="1:19">
      <c r="A2" s="13" t="s">
        <v>1</v>
      </c>
      <c r="B2" s="13"/>
      <c r="C2" s="13"/>
      <c r="D2" s="13"/>
      <c r="E2" s="13"/>
      <c r="F2" s="13"/>
      <c r="G2" s="14"/>
      <c r="H2" s="14"/>
      <c r="I2" s="14"/>
      <c r="J2" s="23"/>
      <c r="K2" s="24"/>
      <c r="L2" s="24"/>
      <c r="M2" s="24"/>
      <c r="N2" s="24"/>
      <c r="O2" s="24"/>
      <c r="P2" s="24"/>
      <c r="Q2" s="24"/>
      <c r="R2" s="24"/>
      <c r="S2" s="23" t="s">
        <v>2</v>
      </c>
    </row>
    <row r="3" s="3" customFormat="1" ht="30" customHeight="1" spans="1:20">
      <c r="A3" s="15" t="s">
        <v>3</v>
      </c>
      <c r="B3" s="15" t="s">
        <v>4</v>
      </c>
      <c r="C3" s="15" t="s">
        <v>5</v>
      </c>
      <c r="D3" s="16" t="s">
        <v>6</v>
      </c>
      <c r="E3" s="15" t="s">
        <v>7</v>
      </c>
      <c r="F3" s="15" t="s">
        <v>8</v>
      </c>
      <c r="G3" s="15" t="s">
        <v>9</v>
      </c>
      <c r="H3" s="15" t="s">
        <v>10</v>
      </c>
      <c r="I3" s="15" t="s">
        <v>11</v>
      </c>
      <c r="J3" s="16" t="s">
        <v>12</v>
      </c>
      <c r="K3" s="25" t="s">
        <v>13</v>
      </c>
      <c r="L3" s="25"/>
      <c r="M3" s="25"/>
      <c r="N3" s="25"/>
      <c r="O3" s="25"/>
      <c r="P3" s="25"/>
      <c r="Q3" s="25"/>
      <c r="R3" s="25"/>
      <c r="S3" s="15" t="s">
        <v>14</v>
      </c>
      <c r="T3" s="15" t="s">
        <v>15</v>
      </c>
    </row>
    <row r="4" s="3" customFormat="1" ht="27" customHeight="1" spans="1:20">
      <c r="A4" s="15"/>
      <c r="B4" s="15"/>
      <c r="C4" s="15"/>
      <c r="D4" s="17"/>
      <c r="E4" s="15"/>
      <c r="F4" s="15"/>
      <c r="G4" s="15"/>
      <c r="H4" s="15"/>
      <c r="I4" s="15"/>
      <c r="J4" s="17"/>
      <c r="K4" s="25" t="s">
        <v>16</v>
      </c>
      <c r="L4" s="25" t="s">
        <v>17</v>
      </c>
      <c r="M4" s="25"/>
      <c r="N4" s="25"/>
      <c r="O4" s="25"/>
      <c r="P4" s="25"/>
      <c r="Q4" s="25"/>
      <c r="R4" s="36"/>
      <c r="S4" s="15"/>
      <c r="T4" s="15"/>
    </row>
    <row r="5" s="3" customFormat="1" ht="27" customHeight="1" spans="1:20">
      <c r="A5" s="15"/>
      <c r="B5" s="15"/>
      <c r="C5" s="15"/>
      <c r="D5" s="17"/>
      <c r="E5" s="15"/>
      <c r="F5" s="15"/>
      <c r="G5" s="15"/>
      <c r="H5" s="15"/>
      <c r="I5" s="15"/>
      <c r="J5" s="17"/>
      <c r="K5" s="25"/>
      <c r="L5" s="26" t="s">
        <v>18</v>
      </c>
      <c r="M5" s="26" t="s">
        <v>19</v>
      </c>
      <c r="N5" s="27" t="s">
        <v>20</v>
      </c>
      <c r="O5" s="28"/>
      <c r="P5" s="28"/>
      <c r="Q5" s="28"/>
      <c r="R5" s="28"/>
      <c r="S5" s="15"/>
      <c r="T5" s="15"/>
    </row>
    <row r="6" s="3" customFormat="1" ht="93" customHeight="1" spans="1:20">
      <c r="A6" s="15"/>
      <c r="B6" s="15"/>
      <c r="C6" s="15"/>
      <c r="D6" s="18"/>
      <c r="E6" s="15"/>
      <c r="F6" s="15"/>
      <c r="G6" s="15"/>
      <c r="H6" s="15"/>
      <c r="I6" s="15"/>
      <c r="J6" s="18"/>
      <c r="K6" s="25"/>
      <c r="L6" s="25"/>
      <c r="M6" s="25"/>
      <c r="N6" s="25"/>
      <c r="O6" s="25" t="s">
        <v>21</v>
      </c>
      <c r="P6" s="25" t="s">
        <v>22</v>
      </c>
      <c r="Q6" s="25" t="s">
        <v>23</v>
      </c>
      <c r="R6" s="36" t="s">
        <v>24</v>
      </c>
      <c r="S6" s="15"/>
      <c r="T6" s="15"/>
    </row>
    <row r="7" s="4" customFormat="1" ht="40" customHeight="1" spans="1:20">
      <c r="A7" s="19" t="s">
        <v>25</v>
      </c>
      <c r="B7" s="19"/>
      <c r="C7" s="19"/>
      <c r="D7" s="19"/>
      <c r="E7" s="19"/>
      <c r="F7" s="19"/>
      <c r="G7" s="19"/>
      <c r="H7" s="19"/>
      <c r="I7" s="29"/>
      <c r="J7" s="29"/>
      <c r="K7" s="30">
        <f>SUBTOTAL(109,K8:K122)</f>
        <v>147444.33</v>
      </c>
      <c r="L7" s="31">
        <f t="shared" ref="L7:R7" si="0">SUBTOTAL(109,L8:L122)</f>
        <v>145849.33</v>
      </c>
      <c r="M7" s="31">
        <f t="shared" si="0"/>
        <v>7729.958659</v>
      </c>
      <c r="N7" s="31">
        <f t="shared" si="0"/>
        <v>138119.371341</v>
      </c>
      <c r="O7" s="31">
        <f t="shared" si="0"/>
        <v>111909.20875</v>
      </c>
      <c r="P7" s="31">
        <f t="shared" si="0"/>
        <v>23380.162591</v>
      </c>
      <c r="Q7" s="31">
        <f t="shared" si="0"/>
        <v>2700</v>
      </c>
      <c r="R7" s="31">
        <f t="shared" si="0"/>
        <v>130</v>
      </c>
      <c r="S7" s="37"/>
      <c r="T7" s="38"/>
    </row>
    <row r="8" s="5" customFormat="1" ht="120" customHeight="1" spans="1:20">
      <c r="A8" s="20">
        <v>1</v>
      </c>
      <c r="B8" s="21" t="s">
        <v>26</v>
      </c>
      <c r="C8" s="21" t="s">
        <v>27</v>
      </c>
      <c r="D8" s="20" t="s">
        <v>28</v>
      </c>
      <c r="E8" s="20" t="s">
        <v>29</v>
      </c>
      <c r="F8" s="20" t="s">
        <v>30</v>
      </c>
      <c r="G8" s="20" t="s">
        <v>31</v>
      </c>
      <c r="H8" s="22" t="s">
        <v>32</v>
      </c>
      <c r="I8" s="20" t="s">
        <v>33</v>
      </c>
      <c r="J8" s="20" t="s">
        <v>33</v>
      </c>
      <c r="K8" s="32">
        <v>6540</v>
      </c>
      <c r="L8" s="33">
        <f>M8+N8</f>
        <v>4945</v>
      </c>
      <c r="M8" s="33">
        <v>4328.587409</v>
      </c>
      <c r="N8" s="33">
        <f>O8+P8+Q8+R8</f>
        <v>616.412591</v>
      </c>
      <c r="O8" s="33"/>
      <c r="P8" s="33">
        <v>616.412591</v>
      </c>
      <c r="Q8" s="33"/>
      <c r="R8" s="33"/>
      <c r="S8" s="39" t="s">
        <v>34</v>
      </c>
      <c r="T8" s="20"/>
    </row>
    <row r="9" s="6" customFormat="1" ht="120" customHeight="1" spans="1:20">
      <c r="A9" s="20">
        <v>2</v>
      </c>
      <c r="B9" s="21" t="s">
        <v>35</v>
      </c>
      <c r="C9" s="20" t="s">
        <v>36</v>
      </c>
      <c r="D9" s="20" t="s">
        <v>28</v>
      </c>
      <c r="E9" s="20" t="s">
        <v>37</v>
      </c>
      <c r="F9" s="20" t="s">
        <v>38</v>
      </c>
      <c r="G9" s="20" t="s">
        <v>39</v>
      </c>
      <c r="H9" s="22" t="s">
        <v>40</v>
      </c>
      <c r="I9" s="20" t="s">
        <v>41</v>
      </c>
      <c r="J9" s="20" t="s">
        <v>33</v>
      </c>
      <c r="K9" s="32">
        <v>650</v>
      </c>
      <c r="L9" s="33">
        <v>650</v>
      </c>
      <c r="M9" s="33"/>
      <c r="N9" s="33">
        <f t="shared" ref="N9:N40" si="1">O9+P9+Q9+R9</f>
        <v>650</v>
      </c>
      <c r="O9" s="33"/>
      <c r="P9" s="33">
        <v>650</v>
      </c>
      <c r="Q9" s="33"/>
      <c r="R9" s="33"/>
      <c r="S9" s="39" t="s">
        <v>42</v>
      </c>
      <c r="T9" s="20"/>
    </row>
    <row r="10" s="6" customFormat="1" ht="92" spans="1:20">
      <c r="A10" s="20">
        <v>3</v>
      </c>
      <c r="B10" s="21" t="s">
        <v>43</v>
      </c>
      <c r="C10" s="20" t="s">
        <v>44</v>
      </c>
      <c r="D10" s="20" t="s">
        <v>45</v>
      </c>
      <c r="E10" s="20" t="s">
        <v>37</v>
      </c>
      <c r="F10" s="20" t="s">
        <v>38</v>
      </c>
      <c r="G10" s="20" t="s">
        <v>46</v>
      </c>
      <c r="H10" s="22" t="s">
        <v>47</v>
      </c>
      <c r="I10" s="20" t="s">
        <v>41</v>
      </c>
      <c r="J10" s="20" t="s">
        <v>48</v>
      </c>
      <c r="K10" s="32">
        <v>800</v>
      </c>
      <c r="L10" s="33">
        <v>800</v>
      </c>
      <c r="M10" s="33"/>
      <c r="N10" s="33">
        <f t="shared" si="1"/>
        <v>800</v>
      </c>
      <c r="O10" s="33"/>
      <c r="P10" s="33">
        <v>800</v>
      </c>
      <c r="Q10" s="33"/>
      <c r="R10" s="33"/>
      <c r="S10" s="39" t="s">
        <v>49</v>
      </c>
      <c r="T10" s="20"/>
    </row>
    <row r="11" s="6" customFormat="1" ht="69" spans="1:20">
      <c r="A11" s="20">
        <v>4</v>
      </c>
      <c r="B11" s="21" t="s">
        <v>50</v>
      </c>
      <c r="C11" s="20" t="s">
        <v>51</v>
      </c>
      <c r="D11" s="20" t="s">
        <v>28</v>
      </c>
      <c r="E11" s="20" t="s">
        <v>37</v>
      </c>
      <c r="F11" s="20" t="s">
        <v>38</v>
      </c>
      <c r="G11" s="20" t="s">
        <v>52</v>
      </c>
      <c r="H11" s="22" t="s">
        <v>53</v>
      </c>
      <c r="I11" s="20" t="s">
        <v>41</v>
      </c>
      <c r="J11" s="20" t="s">
        <v>33</v>
      </c>
      <c r="K11" s="32">
        <v>1200</v>
      </c>
      <c r="L11" s="33">
        <v>1200</v>
      </c>
      <c r="M11" s="33"/>
      <c r="N11" s="33">
        <f t="shared" si="1"/>
        <v>1200</v>
      </c>
      <c r="O11" s="33"/>
      <c r="P11" s="33">
        <v>1200</v>
      </c>
      <c r="Q11" s="33"/>
      <c r="R11" s="33"/>
      <c r="S11" s="39" t="s">
        <v>54</v>
      </c>
      <c r="T11" s="20"/>
    </row>
    <row r="12" s="6" customFormat="1" ht="69" spans="1:20">
      <c r="A12" s="20">
        <v>5</v>
      </c>
      <c r="B12" s="21" t="s">
        <v>55</v>
      </c>
      <c r="C12" s="20" t="s">
        <v>56</v>
      </c>
      <c r="D12" s="20" t="s">
        <v>45</v>
      </c>
      <c r="E12" s="20" t="s">
        <v>37</v>
      </c>
      <c r="F12" s="20" t="s">
        <v>38</v>
      </c>
      <c r="G12" s="20" t="s">
        <v>57</v>
      </c>
      <c r="H12" s="22" t="s">
        <v>58</v>
      </c>
      <c r="I12" s="20" t="s">
        <v>41</v>
      </c>
      <c r="J12" s="20" t="s">
        <v>59</v>
      </c>
      <c r="K12" s="32">
        <v>96</v>
      </c>
      <c r="L12" s="34">
        <v>96</v>
      </c>
      <c r="M12" s="33"/>
      <c r="N12" s="33">
        <f t="shared" si="1"/>
        <v>96</v>
      </c>
      <c r="O12" s="33">
        <v>96</v>
      </c>
      <c r="P12" s="33"/>
      <c r="Q12" s="33"/>
      <c r="R12" s="33"/>
      <c r="S12" s="39" t="s">
        <v>60</v>
      </c>
      <c r="T12" s="20"/>
    </row>
    <row r="13" s="6" customFormat="1" ht="92" spans="1:20">
      <c r="A13" s="20">
        <v>6</v>
      </c>
      <c r="B13" s="21" t="s">
        <v>61</v>
      </c>
      <c r="C13" s="20" t="s">
        <v>62</v>
      </c>
      <c r="D13" s="20" t="s">
        <v>45</v>
      </c>
      <c r="E13" s="20" t="s">
        <v>37</v>
      </c>
      <c r="F13" s="20" t="s">
        <v>38</v>
      </c>
      <c r="G13" s="20" t="s">
        <v>63</v>
      </c>
      <c r="H13" s="22" t="s">
        <v>64</v>
      </c>
      <c r="I13" s="20" t="s">
        <v>65</v>
      </c>
      <c r="J13" s="20" t="s">
        <v>48</v>
      </c>
      <c r="K13" s="32">
        <v>350</v>
      </c>
      <c r="L13" s="34">
        <v>350</v>
      </c>
      <c r="M13" s="33"/>
      <c r="N13" s="33">
        <f t="shared" si="1"/>
        <v>350</v>
      </c>
      <c r="O13" s="33">
        <v>350</v>
      </c>
      <c r="P13" s="33"/>
      <c r="Q13" s="33"/>
      <c r="R13" s="33"/>
      <c r="S13" s="39" t="s">
        <v>66</v>
      </c>
      <c r="T13" s="20"/>
    </row>
    <row r="14" s="6" customFormat="1" ht="69" spans="1:20">
      <c r="A14" s="20">
        <v>7</v>
      </c>
      <c r="B14" s="21" t="s">
        <v>67</v>
      </c>
      <c r="C14" s="20" t="s">
        <v>68</v>
      </c>
      <c r="D14" s="20" t="s">
        <v>45</v>
      </c>
      <c r="E14" s="20" t="s">
        <v>37</v>
      </c>
      <c r="F14" s="20" t="s">
        <v>69</v>
      </c>
      <c r="G14" s="20" t="s">
        <v>70</v>
      </c>
      <c r="H14" s="22" t="s">
        <v>71</v>
      </c>
      <c r="I14" s="20" t="s">
        <v>65</v>
      </c>
      <c r="J14" s="20" t="s">
        <v>72</v>
      </c>
      <c r="K14" s="32">
        <v>2575</v>
      </c>
      <c r="L14" s="34">
        <v>2575</v>
      </c>
      <c r="M14" s="33"/>
      <c r="N14" s="33">
        <f t="shared" si="1"/>
        <v>2575</v>
      </c>
      <c r="O14" s="33">
        <v>2575</v>
      </c>
      <c r="P14" s="33"/>
      <c r="Q14" s="33"/>
      <c r="R14" s="33"/>
      <c r="S14" s="39" t="s">
        <v>73</v>
      </c>
      <c r="T14" s="20"/>
    </row>
    <row r="15" s="6" customFormat="1" ht="87" customHeight="1" spans="1:20">
      <c r="A15" s="20">
        <v>8</v>
      </c>
      <c r="B15" s="21" t="s">
        <v>74</v>
      </c>
      <c r="C15" s="20" t="s">
        <v>75</v>
      </c>
      <c r="D15" s="20" t="s">
        <v>45</v>
      </c>
      <c r="E15" s="20" t="s">
        <v>37</v>
      </c>
      <c r="F15" s="20" t="s">
        <v>69</v>
      </c>
      <c r="G15" s="20" t="s">
        <v>70</v>
      </c>
      <c r="H15" s="22" t="s">
        <v>76</v>
      </c>
      <c r="I15" s="20" t="s">
        <v>65</v>
      </c>
      <c r="J15" s="20" t="s">
        <v>59</v>
      </c>
      <c r="K15" s="32">
        <v>600</v>
      </c>
      <c r="L15" s="34">
        <v>600</v>
      </c>
      <c r="M15" s="33"/>
      <c r="N15" s="33">
        <f t="shared" si="1"/>
        <v>600</v>
      </c>
      <c r="O15" s="33">
        <v>600</v>
      </c>
      <c r="P15" s="33"/>
      <c r="Q15" s="33"/>
      <c r="R15" s="33"/>
      <c r="S15" s="39" t="s">
        <v>77</v>
      </c>
      <c r="T15" s="20"/>
    </row>
    <row r="16" s="6" customFormat="1" ht="87" customHeight="1" spans="1:20">
      <c r="A16" s="20">
        <v>9</v>
      </c>
      <c r="B16" s="21" t="s">
        <v>78</v>
      </c>
      <c r="C16" s="20" t="s">
        <v>79</v>
      </c>
      <c r="D16" s="20" t="s">
        <v>45</v>
      </c>
      <c r="E16" s="20" t="s">
        <v>37</v>
      </c>
      <c r="F16" s="20" t="s">
        <v>38</v>
      </c>
      <c r="G16" s="20" t="s">
        <v>63</v>
      </c>
      <c r="H16" s="22" t="s">
        <v>80</v>
      </c>
      <c r="I16" s="20" t="s">
        <v>65</v>
      </c>
      <c r="J16" s="20" t="s">
        <v>81</v>
      </c>
      <c r="K16" s="32">
        <v>470</v>
      </c>
      <c r="L16" s="33">
        <v>470</v>
      </c>
      <c r="M16" s="33"/>
      <c r="N16" s="33">
        <f t="shared" si="1"/>
        <v>470</v>
      </c>
      <c r="O16" s="33">
        <v>470</v>
      </c>
      <c r="P16" s="33"/>
      <c r="Q16" s="33"/>
      <c r="R16" s="33"/>
      <c r="S16" s="39" t="s">
        <v>82</v>
      </c>
      <c r="T16" s="20"/>
    </row>
    <row r="17" s="6" customFormat="1" ht="87" customHeight="1" spans="1:20">
      <c r="A17" s="20">
        <v>10</v>
      </c>
      <c r="B17" s="21" t="s">
        <v>83</v>
      </c>
      <c r="C17" s="20" t="s">
        <v>84</v>
      </c>
      <c r="D17" s="20" t="s">
        <v>45</v>
      </c>
      <c r="E17" s="20" t="s">
        <v>37</v>
      </c>
      <c r="F17" s="20" t="s">
        <v>38</v>
      </c>
      <c r="G17" s="20" t="s">
        <v>63</v>
      </c>
      <c r="H17" s="22" t="s">
        <v>85</v>
      </c>
      <c r="I17" s="20" t="s">
        <v>65</v>
      </c>
      <c r="J17" s="20" t="s">
        <v>81</v>
      </c>
      <c r="K17" s="32">
        <v>100</v>
      </c>
      <c r="L17" s="33">
        <v>100</v>
      </c>
      <c r="M17" s="33"/>
      <c r="N17" s="33">
        <f t="shared" si="1"/>
        <v>100</v>
      </c>
      <c r="O17" s="33">
        <v>100</v>
      </c>
      <c r="P17" s="33"/>
      <c r="Q17" s="33"/>
      <c r="R17" s="33"/>
      <c r="S17" s="39" t="s">
        <v>86</v>
      </c>
      <c r="T17" s="20"/>
    </row>
    <row r="18" s="6" customFormat="1" ht="87" customHeight="1" spans="1:20">
      <c r="A18" s="20">
        <v>11</v>
      </c>
      <c r="B18" s="21" t="s">
        <v>87</v>
      </c>
      <c r="C18" s="20" t="s">
        <v>88</v>
      </c>
      <c r="D18" s="20" t="s">
        <v>45</v>
      </c>
      <c r="E18" s="20" t="s">
        <v>37</v>
      </c>
      <c r="F18" s="20" t="s">
        <v>38</v>
      </c>
      <c r="G18" s="20" t="s">
        <v>89</v>
      </c>
      <c r="H18" s="22" t="s">
        <v>90</v>
      </c>
      <c r="I18" s="20" t="s">
        <v>65</v>
      </c>
      <c r="J18" s="20" t="s">
        <v>91</v>
      </c>
      <c r="K18" s="32">
        <v>855</v>
      </c>
      <c r="L18" s="33">
        <v>855</v>
      </c>
      <c r="M18" s="33"/>
      <c r="N18" s="33">
        <f t="shared" si="1"/>
        <v>855</v>
      </c>
      <c r="O18" s="33">
        <v>855</v>
      </c>
      <c r="P18" s="33"/>
      <c r="Q18" s="33"/>
      <c r="R18" s="33"/>
      <c r="S18" s="39" t="s">
        <v>92</v>
      </c>
      <c r="T18" s="20" t="s">
        <v>93</v>
      </c>
    </row>
    <row r="19" s="6" customFormat="1" ht="78" customHeight="1" spans="1:20">
      <c r="A19" s="20">
        <v>12</v>
      </c>
      <c r="B19" s="20" t="s">
        <v>94</v>
      </c>
      <c r="C19" s="20" t="s">
        <v>95</v>
      </c>
      <c r="D19" s="20" t="s">
        <v>96</v>
      </c>
      <c r="E19" s="20" t="s">
        <v>37</v>
      </c>
      <c r="F19" s="20" t="s">
        <v>97</v>
      </c>
      <c r="G19" s="20" t="s">
        <v>98</v>
      </c>
      <c r="H19" s="22" t="s">
        <v>99</v>
      </c>
      <c r="I19" s="20" t="s">
        <v>100</v>
      </c>
      <c r="J19" s="20" t="s">
        <v>100</v>
      </c>
      <c r="K19" s="32">
        <v>70</v>
      </c>
      <c r="L19" s="34">
        <v>70</v>
      </c>
      <c r="M19" s="33"/>
      <c r="N19" s="33">
        <f t="shared" si="1"/>
        <v>70</v>
      </c>
      <c r="O19" s="33">
        <v>70</v>
      </c>
      <c r="P19" s="33"/>
      <c r="Q19" s="33"/>
      <c r="R19" s="33"/>
      <c r="S19" s="39" t="s">
        <v>101</v>
      </c>
      <c r="T19" s="20" t="s">
        <v>93</v>
      </c>
    </row>
    <row r="20" s="6" customFormat="1" ht="92" spans="1:20">
      <c r="A20" s="20">
        <v>13</v>
      </c>
      <c r="B20" s="21" t="s">
        <v>102</v>
      </c>
      <c r="C20" s="20" t="s">
        <v>103</v>
      </c>
      <c r="D20" s="20" t="s">
        <v>45</v>
      </c>
      <c r="E20" s="20" t="s">
        <v>37</v>
      </c>
      <c r="F20" s="20" t="s">
        <v>97</v>
      </c>
      <c r="G20" s="20" t="s">
        <v>104</v>
      </c>
      <c r="H20" s="22" t="s">
        <v>105</v>
      </c>
      <c r="I20" s="20" t="s">
        <v>106</v>
      </c>
      <c r="J20" s="20" t="s">
        <v>48</v>
      </c>
      <c r="K20" s="32">
        <v>500</v>
      </c>
      <c r="L20" s="33">
        <v>500</v>
      </c>
      <c r="M20" s="33"/>
      <c r="N20" s="33">
        <f t="shared" si="1"/>
        <v>500</v>
      </c>
      <c r="O20" s="33">
        <v>500</v>
      </c>
      <c r="P20" s="33"/>
      <c r="Q20" s="33"/>
      <c r="R20" s="33"/>
      <c r="S20" s="39" t="s">
        <v>107</v>
      </c>
      <c r="T20" s="20" t="s">
        <v>93</v>
      </c>
    </row>
    <row r="21" s="6" customFormat="1" ht="69" spans="1:20">
      <c r="A21" s="20">
        <v>14</v>
      </c>
      <c r="B21" s="21" t="s">
        <v>108</v>
      </c>
      <c r="C21" s="20" t="s">
        <v>109</v>
      </c>
      <c r="D21" s="20" t="s">
        <v>45</v>
      </c>
      <c r="E21" s="20" t="s">
        <v>37</v>
      </c>
      <c r="F21" s="20" t="s">
        <v>110</v>
      </c>
      <c r="G21" s="20" t="s">
        <v>111</v>
      </c>
      <c r="H21" s="22" t="s">
        <v>112</v>
      </c>
      <c r="I21" s="20" t="s">
        <v>65</v>
      </c>
      <c r="J21" s="20" t="s">
        <v>59</v>
      </c>
      <c r="K21" s="32">
        <v>950</v>
      </c>
      <c r="L21" s="34">
        <v>950</v>
      </c>
      <c r="M21" s="33"/>
      <c r="N21" s="33">
        <f t="shared" si="1"/>
        <v>950</v>
      </c>
      <c r="O21" s="33">
        <v>950</v>
      </c>
      <c r="P21" s="33"/>
      <c r="Q21" s="33"/>
      <c r="R21" s="33"/>
      <c r="S21" s="39" t="s">
        <v>113</v>
      </c>
      <c r="T21" s="20" t="s">
        <v>93</v>
      </c>
    </row>
    <row r="22" s="6" customFormat="1" ht="92" spans="1:20">
      <c r="A22" s="20">
        <v>15</v>
      </c>
      <c r="B22" s="21" t="s">
        <v>114</v>
      </c>
      <c r="C22" s="20" t="s">
        <v>115</v>
      </c>
      <c r="D22" s="20" t="s">
        <v>45</v>
      </c>
      <c r="E22" s="20" t="s">
        <v>37</v>
      </c>
      <c r="F22" s="20" t="s">
        <v>110</v>
      </c>
      <c r="G22" s="20" t="s">
        <v>116</v>
      </c>
      <c r="H22" s="22" t="s">
        <v>117</v>
      </c>
      <c r="I22" s="20" t="s">
        <v>118</v>
      </c>
      <c r="J22" s="20" t="s">
        <v>48</v>
      </c>
      <c r="K22" s="32">
        <v>200</v>
      </c>
      <c r="L22" s="33">
        <v>200</v>
      </c>
      <c r="M22" s="33"/>
      <c r="N22" s="33">
        <f t="shared" si="1"/>
        <v>200</v>
      </c>
      <c r="O22" s="33">
        <v>200</v>
      </c>
      <c r="P22" s="33"/>
      <c r="Q22" s="33"/>
      <c r="R22" s="33"/>
      <c r="S22" s="39" t="s">
        <v>107</v>
      </c>
      <c r="T22" s="20" t="s">
        <v>93</v>
      </c>
    </row>
    <row r="23" s="6" customFormat="1" ht="92" spans="1:20">
      <c r="A23" s="20">
        <v>16</v>
      </c>
      <c r="B23" s="21" t="s">
        <v>119</v>
      </c>
      <c r="C23" s="20" t="s">
        <v>120</v>
      </c>
      <c r="D23" s="20" t="s">
        <v>45</v>
      </c>
      <c r="E23" s="20" t="s">
        <v>37</v>
      </c>
      <c r="F23" s="20" t="s">
        <v>110</v>
      </c>
      <c r="G23" s="20" t="s">
        <v>121</v>
      </c>
      <c r="H23" s="22" t="s">
        <v>122</v>
      </c>
      <c r="I23" s="20" t="s">
        <v>118</v>
      </c>
      <c r="J23" s="20" t="s">
        <v>48</v>
      </c>
      <c r="K23" s="32">
        <v>305</v>
      </c>
      <c r="L23" s="34">
        <v>305</v>
      </c>
      <c r="M23" s="33"/>
      <c r="N23" s="33">
        <f t="shared" si="1"/>
        <v>305</v>
      </c>
      <c r="O23" s="33">
        <v>305</v>
      </c>
      <c r="P23" s="33"/>
      <c r="Q23" s="33"/>
      <c r="R23" s="33"/>
      <c r="S23" s="39" t="s">
        <v>107</v>
      </c>
      <c r="T23" s="20" t="s">
        <v>93</v>
      </c>
    </row>
    <row r="24" s="6" customFormat="1" ht="161" spans="1:20">
      <c r="A24" s="20">
        <v>17</v>
      </c>
      <c r="B24" s="21" t="s">
        <v>123</v>
      </c>
      <c r="C24" s="20" t="s">
        <v>124</v>
      </c>
      <c r="D24" s="20" t="s">
        <v>28</v>
      </c>
      <c r="E24" s="20" t="s">
        <v>37</v>
      </c>
      <c r="F24" s="20" t="s">
        <v>125</v>
      </c>
      <c r="G24" s="20" t="s">
        <v>126</v>
      </c>
      <c r="H24" s="22" t="s">
        <v>127</v>
      </c>
      <c r="I24" s="20" t="s">
        <v>106</v>
      </c>
      <c r="J24" s="20" t="s">
        <v>33</v>
      </c>
      <c r="K24" s="32">
        <v>295</v>
      </c>
      <c r="L24" s="34">
        <v>295</v>
      </c>
      <c r="M24" s="33"/>
      <c r="N24" s="33">
        <f t="shared" si="1"/>
        <v>295</v>
      </c>
      <c r="O24" s="33"/>
      <c r="P24" s="33">
        <v>295</v>
      </c>
      <c r="Q24" s="33"/>
      <c r="R24" s="33"/>
      <c r="S24" s="39" t="s">
        <v>128</v>
      </c>
      <c r="T24" s="20"/>
    </row>
    <row r="25" s="6" customFormat="1" ht="115" customHeight="1" spans="1:20">
      <c r="A25" s="20">
        <v>18</v>
      </c>
      <c r="B25" s="20" t="s">
        <v>129</v>
      </c>
      <c r="C25" s="20" t="s">
        <v>130</v>
      </c>
      <c r="D25" s="20" t="s">
        <v>28</v>
      </c>
      <c r="E25" s="20" t="s">
        <v>37</v>
      </c>
      <c r="F25" s="20" t="s">
        <v>125</v>
      </c>
      <c r="G25" s="20" t="s">
        <v>31</v>
      </c>
      <c r="H25" s="22" t="s">
        <v>131</v>
      </c>
      <c r="I25" s="20" t="s">
        <v>132</v>
      </c>
      <c r="J25" s="20" t="s">
        <v>33</v>
      </c>
      <c r="K25" s="32">
        <v>600</v>
      </c>
      <c r="L25" s="33">
        <v>600</v>
      </c>
      <c r="M25" s="33"/>
      <c r="N25" s="33">
        <f t="shared" si="1"/>
        <v>600</v>
      </c>
      <c r="O25" s="33"/>
      <c r="P25" s="33">
        <v>600</v>
      </c>
      <c r="Q25" s="33"/>
      <c r="R25" s="33"/>
      <c r="S25" s="39" t="s">
        <v>133</v>
      </c>
      <c r="T25" s="20"/>
    </row>
    <row r="26" s="6" customFormat="1" ht="98" customHeight="1" spans="1:20">
      <c r="A26" s="20">
        <v>19</v>
      </c>
      <c r="B26" s="21" t="s">
        <v>134</v>
      </c>
      <c r="C26" s="20" t="s">
        <v>135</v>
      </c>
      <c r="D26" s="20" t="s">
        <v>45</v>
      </c>
      <c r="E26" s="20" t="s">
        <v>136</v>
      </c>
      <c r="F26" s="20" t="s">
        <v>125</v>
      </c>
      <c r="G26" s="20" t="s">
        <v>137</v>
      </c>
      <c r="H26" s="22" t="s">
        <v>138</v>
      </c>
      <c r="I26" s="20" t="s">
        <v>106</v>
      </c>
      <c r="J26" s="20" t="s">
        <v>91</v>
      </c>
      <c r="K26" s="32">
        <v>1600</v>
      </c>
      <c r="L26" s="33">
        <v>1600</v>
      </c>
      <c r="M26" s="33"/>
      <c r="N26" s="33">
        <f t="shared" si="1"/>
        <v>1600</v>
      </c>
      <c r="O26" s="33">
        <v>1600</v>
      </c>
      <c r="P26" s="33"/>
      <c r="Q26" s="33"/>
      <c r="R26" s="33"/>
      <c r="S26" s="39" t="s">
        <v>139</v>
      </c>
      <c r="T26" s="20"/>
    </row>
    <row r="27" s="6" customFormat="1" ht="183" customHeight="1" spans="1:20">
      <c r="A27" s="20">
        <v>20</v>
      </c>
      <c r="B27" s="21" t="s">
        <v>140</v>
      </c>
      <c r="C27" s="20" t="s">
        <v>141</v>
      </c>
      <c r="D27" s="20" t="s">
        <v>45</v>
      </c>
      <c r="E27" s="20" t="s">
        <v>37</v>
      </c>
      <c r="F27" s="20" t="s">
        <v>125</v>
      </c>
      <c r="G27" s="20" t="s">
        <v>142</v>
      </c>
      <c r="H27" s="22" t="s">
        <v>143</v>
      </c>
      <c r="I27" s="20" t="s">
        <v>106</v>
      </c>
      <c r="J27" s="20" t="s">
        <v>91</v>
      </c>
      <c r="K27" s="32">
        <v>235</v>
      </c>
      <c r="L27" s="33">
        <v>235</v>
      </c>
      <c r="M27" s="33"/>
      <c r="N27" s="33">
        <f t="shared" si="1"/>
        <v>235</v>
      </c>
      <c r="O27" s="33">
        <v>235</v>
      </c>
      <c r="P27" s="33"/>
      <c r="Q27" s="33"/>
      <c r="R27" s="33"/>
      <c r="S27" s="39" t="s">
        <v>144</v>
      </c>
      <c r="T27" s="20"/>
    </row>
    <row r="28" s="6" customFormat="1" ht="91" customHeight="1" spans="1:20">
      <c r="A28" s="20">
        <v>21</v>
      </c>
      <c r="B28" s="21" t="s">
        <v>145</v>
      </c>
      <c r="C28" s="20" t="s">
        <v>146</v>
      </c>
      <c r="D28" s="20" t="s">
        <v>45</v>
      </c>
      <c r="E28" s="20" t="s">
        <v>37</v>
      </c>
      <c r="F28" s="20" t="s">
        <v>147</v>
      </c>
      <c r="G28" s="20" t="s">
        <v>148</v>
      </c>
      <c r="H28" s="22" t="s">
        <v>149</v>
      </c>
      <c r="I28" s="20" t="s">
        <v>106</v>
      </c>
      <c r="J28" s="20" t="s">
        <v>59</v>
      </c>
      <c r="K28" s="32">
        <v>250</v>
      </c>
      <c r="L28" s="33">
        <v>250</v>
      </c>
      <c r="M28" s="33"/>
      <c r="N28" s="33">
        <f t="shared" si="1"/>
        <v>250</v>
      </c>
      <c r="O28" s="33">
        <v>250</v>
      </c>
      <c r="P28" s="33"/>
      <c r="Q28" s="33"/>
      <c r="R28" s="33"/>
      <c r="S28" s="39" t="s">
        <v>150</v>
      </c>
      <c r="T28" s="20"/>
    </row>
    <row r="29" s="6" customFormat="1" ht="145" customHeight="1" spans="1:20">
      <c r="A29" s="20">
        <v>22</v>
      </c>
      <c r="B29" s="21" t="s">
        <v>151</v>
      </c>
      <c r="C29" s="20" t="s">
        <v>152</v>
      </c>
      <c r="D29" s="20" t="s">
        <v>45</v>
      </c>
      <c r="E29" s="20" t="s">
        <v>37</v>
      </c>
      <c r="F29" s="20" t="s">
        <v>153</v>
      </c>
      <c r="G29" s="20" t="s">
        <v>154</v>
      </c>
      <c r="H29" s="22" t="s">
        <v>155</v>
      </c>
      <c r="I29" s="20" t="s">
        <v>106</v>
      </c>
      <c r="J29" s="20" t="s">
        <v>156</v>
      </c>
      <c r="K29" s="32">
        <v>1800</v>
      </c>
      <c r="L29" s="33">
        <v>1800</v>
      </c>
      <c r="M29" s="33"/>
      <c r="N29" s="33">
        <f t="shared" si="1"/>
        <v>1800</v>
      </c>
      <c r="O29" s="33">
        <v>1800</v>
      </c>
      <c r="P29" s="33"/>
      <c r="Q29" s="33"/>
      <c r="R29" s="33"/>
      <c r="S29" s="39" t="s">
        <v>157</v>
      </c>
      <c r="T29" s="20"/>
    </row>
    <row r="30" s="6" customFormat="1" ht="91" customHeight="1" spans="1:20">
      <c r="A30" s="20">
        <v>23</v>
      </c>
      <c r="B30" s="21" t="s">
        <v>158</v>
      </c>
      <c r="C30" s="20" t="s">
        <v>159</v>
      </c>
      <c r="D30" s="20" t="s">
        <v>45</v>
      </c>
      <c r="E30" s="20" t="s">
        <v>37</v>
      </c>
      <c r="F30" s="20" t="s">
        <v>97</v>
      </c>
      <c r="G30" s="20" t="s">
        <v>160</v>
      </c>
      <c r="H30" s="22" t="s">
        <v>161</v>
      </c>
      <c r="I30" s="20" t="s">
        <v>106</v>
      </c>
      <c r="J30" s="20" t="s">
        <v>72</v>
      </c>
      <c r="K30" s="32">
        <v>1600</v>
      </c>
      <c r="L30" s="33">
        <v>1600</v>
      </c>
      <c r="M30" s="33"/>
      <c r="N30" s="33">
        <f t="shared" si="1"/>
        <v>1600</v>
      </c>
      <c r="O30" s="33">
        <v>1600</v>
      </c>
      <c r="P30" s="33"/>
      <c r="Q30" s="33"/>
      <c r="R30" s="33"/>
      <c r="S30" s="39" t="s">
        <v>162</v>
      </c>
      <c r="T30" s="20"/>
    </row>
    <row r="31" s="6" customFormat="1" ht="79" customHeight="1" spans="1:20">
      <c r="A31" s="20">
        <v>24</v>
      </c>
      <c r="B31" s="21" t="s">
        <v>163</v>
      </c>
      <c r="C31" s="20" t="s">
        <v>164</v>
      </c>
      <c r="D31" s="20" t="s">
        <v>45</v>
      </c>
      <c r="E31" s="20" t="s">
        <v>37</v>
      </c>
      <c r="F31" s="20" t="s">
        <v>165</v>
      </c>
      <c r="G31" s="20" t="s">
        <v>166</v>
      </c>
      <c r="H31" s="22" t="s">
        <v>167</v>
      </c>
      <c r="I31" s="20" t="s">
        <v>168</v>
      </c>
      <c r="J31" s="20" t="s">
        <v>156</v>
      </c>
      <c r="K31" s="32">
        <v>480</v>
      </c>
      <c r="L31" s="34">
        <v>480</v>
      </c>
      <c r="M31" s="33">
        <v>0</v>
      </c>
      <c r="N31" s="33">
        <f t="shared" si="1"/>
        <v>480</v>
      </c>
      <c r="O31" s="33">
        <v>480</v>
      </c>
      <c r="P31" s="33"/>
      <c r="Q31" s="33"/>
      <c r="R31" s="33"/>
      <c r="S31" s="39" t="s">
        <v>169</v>
      </c>
      <c r="T31" s="20"/>
    </row>
    <row r="32" s="6" customFormat="1" ht="93" customHeight="1" spans="1:20">
      <c r="A32" s="20">
        <v>25</v>
      </c>
      <c r="B32" s="20" t="s">
        <v>170</v>
      </c>
      <c r="C32" s="20" t="s">
        <v>171</v>
      </c>
      <c r="D32" s="20" t="s">
        <v>45</v>
      </c>
      <c r="E32" s="20" t="s">
        <v>37</v>
      </c>
      <c r="F32" s="20" t="s">
        <v>165</v>
      </c>
      <c r="G32" s="20" t="s">
        <v>172</v>
      </c>
      <c r="H32" s="22" t="s">
        <v>173</v>
      </c>
      <c r="I32" s="20" t="s">
        <v>168</v>
      </c>
      <c r="J32" s="20" t="s">
        <v>174</v>
      </c>
      <c r="K32" s="32">
        <v>416</v>
      </c>
      <c r="L32" s="34">
        <v>416</v>
      </c>
      <c r="M32" s="33">
        <v>0</v>
      </c>
      <c r="N32" s="33">
        <f t="shared" si="1"/>
        <v>416</v>
      </c>
      <c r="O32" s="33">
        <v>416</v>
      </c>
      <c r="P32" s="33"/>
      <c r="Q32" s="33"/>
      <c r="R32" s="33"/>
      <c r="S32" s="39" t="s">
        <v>175</v>
      </c>
      <c r="T32" s="20"/>
    </row>
    <row r="33" s="6" customFormat="1" ht="112" customHeight="1" spans="1:20">
      <c r="A33" s="20">
        <v>26</v>
      </c>
      <c r="B33" s="21" t="s">
        <v>176</v>
      </c>
      <c r="C33" s="20" t="s">
        <v>177</v>
      </c>
      <c r="D33" s="20" t="s">
        <v>45</v>
      </c>
      <c r="E33" s="20" t="s">
        <v>37</v>
      </c>
      <c r="F33" s="20" t="s">
        <v>165</v>
      </c>
      <c r="G33" s="20" t="s">
        <v>166</v>
      </c>
      <c r="H33" s="22" t="s">
        <v>178</v>
      </c>
      <c r="I33" s="20" t="s">
        <v>168</v>
      </c>
      <c r="J33" s="20" t="s">
        <v>59</v>
      </c>
      <c r="K33" s="32">
        <v>300</v>
      </c>
      <c r="L33" s="33">
        <v>300</v>
      </c>
      <c r="M33" s="33">
        <v>0</v>
      </c>
      <c r="N33" s="33">
        <f t="shared" si="1"/>
        <v>300</v>
      </c>
      <c r="O33" s="33">
        <v>300</v>
      </c>
      <c r="P33" s="33"/>
      <c r="Q33" s="33"/>
      <c r="R33" s="33"/>
      <c r="S33" s="39" t="s">
        <v>179</v>
      </c>
      <c r="T33" s="20"/>
    </row>
    <row r="34" s="6" customFormat="1" ht="88" customHeight="1" spans="1:20">
      <c r="A34" s="20">
        <v>27</v>
      </c>
      <c r="B34" s="21" t="s">
        <v>180</v>
      </c>
      <c r="C34" s="20" t="s">
        <v>181</v>
      </c>
      <c r="D34" s="20" t="s">
        <v>45</v>
      </c>
      <c r="E34" s="20" t="s">
        <v>37</v>
      </c>
      <c r="F34" s="20" t="s">
        <v>165</v>
      </c>
      <c r="G34" s="20" t="s">
        <v>182</v>
      </c>
      <c r="H34" s="22" t="s">
        <v>183</v>
      </c>
      <c r="I34" s="20" t="s">
        <v>168</v>
      </c>
      <c r="J34" s="20" t="s">
        <v>59</v>
      </c>
      <c r="K34" s="32">
        <v>330</v>
      </c>
      <c r="L34" s="33">
        <v>330</v>
      </c>
      <c r="M34" s="33">
        <v>0</v>
      </c>
      <c r="N34" s="33">
        <f t="shared" si="1"/>
        <v>330</v>
      </c>
      <c r="O34" s="33">
        <v>330</v>
      </c>
      <c r="P34" s="33"/>
      <c r="Q34" s="33"/>
      <c r="R34" s="33"/>
      <c r="S34" s="39" t="s">
        <v>184</v>
      </c>
      <c r="T34" s="20"/>
    </row>
    <row r="35" s="6" customFormat="1" ht="97" customHeight="1" spans="1:20">
      <c r="A35" s="20">
        <v>28</v>
      </c>
      <c r="B35" s="21" t="s">
        <v>185</v>
      </c>
      <c r="C35" s="20" t="s">
        <v>186</v>
      </c>
      <c r="D35" s="20" t="s">
        <v>45</v>
      </c>
      <c r="E35" s="20" t="s">
        <v>37</v>
      </c>
      <c r="F35" s="20" t="s">
        <v>187</v>
      </c>
      <c r="G35" s="20" t="s">
        <v>188</v>
      </c>
      <c r="H35" s="22" t="s">
        <v>189</v>
      </c>
      <c r="I35" s="20" t="s">
        <v>168</v>
      </c>
      <c r="J35" s="20" t="s">
        <v>59</v>
      </c>
      <c r="K35" s="32">
        <v>48</v>
      </c>
      <c r="L35" s="33">
        <v>48</v>
      </c>
      <c r="M35" s="33">
        <v>0</v>
      </c>
      <c r="N35" s="33">
        <f t="shared" si="1"/>
        <v>48</v>
      </c>
      <c r="O35" s="33">
        <v>48</v>
      </c>
      <c r="P35" s="33"/>
      <c r="Q35" s="33"/>
      <c r="R35" s="33"/>
      <c r="S35" s="39" t="s">
        <v>190</v>
      </c>
      <c r="T35" s="20"/>
    </row>
    <row r="36" s="6" customFormat="1" ht="299" spans="1:20">
      <c r="A36" s="20">
        <v>29</v>
      </c>
      <c r="B36" s="20" t="s">
        <v>191</v>
      </c>
      <c r="C36" s="20" t="s">
        <v>192</v>
      </c>
      <c r="D36" s="20" t="s">
        <v>45</v>
      </c>
      <c r="E36" s="20" t="s">
        <v>37</v>
      </c>
      <c r="F36" s="20" t="s">
        <v>97</v>
      </c>
      <c r="G36" s="20" t="s">
        <v>193</v>
      </c>
      <c r="H36" s="22" t="s">
        <v>194</v>
      </c>
      <c r="I36" s="20" t="s">
        <v>195</v>
      </c>
      <c r="J36" s="20" t="s">
        <v>174</v>
      </c>
      <c r="K36" s="32">
        <v>9800</v>
      </c>
      <c r="L36" s="34">
        <v>9800</v>
      </c>
      <c r="M36" s="33"/>
      <c r="N36" s="33">
        <f t="shared" si="1"/>
        <v>9800</v>
      </c>
      <c r="O36" s="33">
        <v>9800</v>
      </c>
      <c r="P36" s="33"/>
      <c r="Q36" s="33"/>
      <c r="R36" s="33"/>
      <c r="S36" s="39" t="s">
        <v>196</v>
      </c>
      <c r="T36" s="20"/>
    </row>
    <row r="37" s="6" customFormat="1" ht="102" customHeight="1" spans="1:20">
      <c r="A37" s="20">
        <v>30</v>
      </c>
      <c r="B37" s="21" t="s">
        <v>197</v>
      </c>
      <c r="C37" s="20" t="s">
        <v>198</v>
      </c>
      <c r="D37" s="20" t="s">
        <v>45</v>
      </c>
      <c r="E37" s="20" t="s">
        <v>37</v>
      </c>
      <c r="F37" s="20" t="s">
        <v>97</v>
      </c>
      <c r="G37" s="20" t="s">
        <v>199</v>
      </c>
      <c r="H37" s="22" t="s">
        <v>200</v>
      </c>
      <c r="I37" s="20" t="s">
        <v>195</v>
      </c>
      <c r="J37" s="20" t="s">
        <v>48</v>
      </c>
      <c r="K37" s="32">
        <v>1100</v>
      </c>
      <c r="L37" s="34">
        <v>1100</v>
      </c>
      <c r="M37" s="33"/>
      <c r="N37" s="33">
        <f t="shared" si="1"/>
        <v>1100</v>
      </c>
      <c r="O37" s="33">
        <v>1100</v>
      </c>
      <c r="P37" s="33"/>
      <c r="Q37" s="33"/>
      <c r="R37" s="33"/>
      <c r="S37" s="39" t="s">
        <v>201</v>
      </c>
      <c r="T37" s="20"/>
    </row>
    <row r="38" s="6" customFormat="1" ht="102" customHeight="1" spans="1:20">
      <c r="A38" s="20">
        <v>31</v>
      </c>
      <c r="B38" s="21" t="s">
        <v>202</v>
      </c>
      <c r="C38" s="20" t="s">
        <v>203</v>
      </c>
      <c r="D38" s="20" t="s">
        <v>28</v>
      </c>
      <c r="E38" s="20" t="s">
        <v>37</v>
      </c>
      <c r="F38" s="20" t="s">
        <v>204</v>
      </c>
      <c r="G38" s="20" t="s">
        <v>205</v>
      </c>
      <c r="H38" s="22" t="s">
        <v>206</v>
      </c>
      <c r="I38" s="20" t="s">
        <v>195</v>
      </c>
      <c r="J38" s="20" t="s">
        <v>174</v>
      </c>
      <c r="K38" s="32">
        <v>500</v>
      </c>
      <c r="L38" s="34">
        <v>500</v>
      </c>
      <c r="M38" s="33"/>
      <c r="N38" s="33">
        <f t="shared" si="1"/>
        <v>500</v>
      </c>
      <c r="O38" s="33">
        <v>500</v>
      </c>
      <c r="P38" s="33"/>
      <c r="Q38" s="33"/>
      <c r="R38" s="33"/>
      <c r="S38" s="40" t="s">
        <v>207</v>
      </c>
      <c r="T38" s="20"/>
    </row>
    <row r="39" s="6" customFormat="1" ht="102" customHeight="1" spans="1:20">
      <c r="A39" s="20">
        <v>32</v>
      </c>
      <c r="B39" s="21" t="s">
        <v>208</v>
      </c>
      <c r="C39" s="20" t="s">
        <v>209</v>
      </c>
      <c r="D39" s="20" t="s">
        <v>45</v>
      </c>
      <c r="E39" s="20" t="s">
        <v>37</v>
      </c>
      <c r="F39" s="20" t="s">
        <v>204</v>
      </c>
      <c r="G39" s="20" t="s">
        <v>210</v>
      </c>
      <c r="H39" s="22" t="s">
        <v>211</v>
      </c>
      <c r="I39" s="20" t="s">
        <v>195</v>
      </c>
      <c r="J39" s="20" t="s">
        <v>91</v>
      </c>
      <c r="K39" s="32">
        <v>200</v>
      </c>
      <c r="L39" s="34">
        <v>200</v>
      </c>
      <c r="M39" s="33"/>
      <c r="N39" s="33">
        <f t="shared" si="1"/>
        <v>200</v>
      </c>
      <c r="O39" s="33">
        <v>200</v>
      </c>
      <c r="P39" s="33"/>
      <c r="Q39" s="33"/>
      <c r="R39" s="33"/>
      <c r="S39" s="39" t="s">
        <v>212</v>
      </c>
      <c r="T39" s="20"/>
    </row>
    <row r="40" s="6" customFormat="1" ht="102" customHeight="1" spans="1:20">
      <c r="A40" s="20">
        <v>33</v>
      </c>
      <c r="B40" s="21" t="s">
        <v>213</v>
      </c>
      <c r="C40" s="20" t="s">
        <v>214</v>
      </c>
      <c r="D40" s="20" t="s">
        <v>28</v>
      </c>
      <c r="E40" s="20" t="s">
        <v>37</v>
      </c>
      <c r="F40" s="20" t="s">
        <v>204</v>
      </c>
      <c r="G40" s="20" t="s">
        <v>215</v>
      </c>
      <c r="H40" s="22" t="s">
        <v>216</v>
      </c>
      <c r="I40" s="20" t="s">
        <v>195</v>
      </c>
      <c r="J40" s="20" t="s">
        <v>217</v>
      </c>
      <c r="K40" s="32">
        <v>500</v>
      </c>
      <c r="L40" s="33">
        <v>500</v>
      </c>
      <c r="M40" s="33"/>
      <c r="N40" s="33">
        <f t="shared" si="1"/>
        <v>500</v>
      </c>
      <c r="O40" s="33"/>
      <c r="P40" s="33">
        <v>500</v>
      </c>
      <c r="Q40" s="33"/>
      <c r="R40" s="33"/>
      <c r="S40" s="39" t="s">
        <v>218</v>
      </c>
      <c r="T40" s="20"/>
    </row>
    <row r="41" s="6" customFormat="1" ht="102" customHeight="1" spans="1:20">
      <c r="A41" s="20">
        <v>34</v>
      </c>
      <c r="B41" s="21" t="s">
        <v>219</v>
      </c>
      <c r="C41" s="20" t="s">
        <v>220</v>
      </c>
      <c r="D41" s="20" t="s">
        <v>45</v>
      </c>
      <c r="E41" s="20" t="s">
        <v>37</v>
      </c>
      <c r="F41" s="20" t="s">
        <v>97</v>
      </c>
      <c r="G41" s="20" t="s">
        <v>199</v>
      </c>
      <c r="H41" s="22" t="s">
        <v>221</v>
      </c>
      <c r="I41" s="20" t="s">
        <v>195</v>
      </c>
      <c r="J41" s="20" t="s">
        <v>48</v>
      </c>
      <c r="K41" s="32">
        <v>2000</v>
      </c>
      <c r="L41" s="34">
        <v>2000</v>
      </c>
      <c r="M41" s="33"/>
      <c r="N41" s="33">
        <f t="shared" ref="N41:N72" si="2">O41+P41+Q41+R41</f>
        <v>2000</v>
      </c>
      <c r="O41" s="33">
        <v>2000</v>
      </c>
      <c r="P41" s="33"/>
      <c r="Q41" s="33"/>
      <c r="R41" s="33"/>
      <c r="S41" s="39" t="s">
        <v>222</v>
      </c>
      <c r="T41" s="20"/>
    </row>
    <row r="42" s="6" customFormat="1" ht="102" customHeight="1" spans="1:20">
      <c r="A42" s="20">
        <v>35</v>
      </c>
      <c r="B42" s="21" t="s">
        <v>223</v>
      </c>
      <c r="C42" s="20" t="s">
        <v>224</v>
      </c>
      <c r="D42" s="20" t="s">
        <v>28</v>
      </c>
      <c r="E42" s="20" t="s">
        <v>37</v>
      </c>
      <c r="F42" s="20" t="s">
        <v>97</v>
      </c>
      <c r="G42" s="20" t="s">
        <v>225</v>
      </c>
      <c r="H42" s="22" t="s">
        <v>226</v>
      </c>
      <c r="I42" s="20" t="s">
        <v>195</v>
      </c>
      <c r="J42" s="20" t="s">
        <v>227</v>
      </c>
      <c r="K42" s="32">
        <v>300</v>
      </c>
      <c r="L42" s="33">
        <v>300</v>
      </c>
      <c r="M42" s="33"/>
      <c r="N42" s="33">
        <f t="shared" si="2"/>
        <v>300</v>
      </c>
      <c r="O42" s="33"/>
      <c r="P42" s="33">
        <v>300</v>
      </c>
      <c r="Q42" s="33"/>
      <c r="R42" s="33"/>
      <c r="S42" s="39" t="s">
        <v>228</v>
      </c>
      <c r="T42" s="20"/>
    </row>
    <row r="43" s="6" customFormat="1" ht="138" spans="1:20">
      <c r="A43" s="20">
        <v>36</v>
      </c>
      <c r="B43" s="20" t="s">
        <v>229</v>
      </c>
      <c r="C43" s="20" t="s">
        <v>230</v>
      </c>
      <c r="D43" s="20" t="s">
        <v>45</v>
      </c>
      <c r="E43" s="20" t="s">
        <v>37</v>
      </c>
      <c r="F43" s="20" t="s">
        <v>110</v>
      </c>
      <c r="G43" s="20" t="s">
        <v>231</v>
      </c>
      <c r="H43" s="22" t="s">
        <v>232</v>
      </c>
      <c r="I43" s="20" t="s">
        <v>233</v>
      </c>
      <c r="J43" s="20" t="s">
        <v>59</v>
      </c>
      <c r="K43" s="32">
        <v>19.2</v>
      </c>
      <c r="L43" s="33">
        <v>19.2</v>
      </c>
      <c r="M43" s="33"/>
      <c r="N43" s="33">
        <f t="shared" si="2"/>
        <v>19.2</v>
      </c>
      <c r="O43" s="33">
        <v>19.2</v>
      </c>
      <c r="P43" s="33"/>
      <c r="Q43" s="33"/>
      <c r="R43" s="33"/>
      <c r="S43" s="39" t="s">
        <v>234</v>
      </c>
      <c r="T43" s="20"/>
    </row>
    <row r="44" s="6" customFormat="1" ht="111" customHeight="1" spans="1:20">
      <c r="A44" s="20">
        <v>37</v>
      </c>
      <c r="B44" s="20" t="s">
        <v>235</v>
      </c>
      <c r="C44" s="20" t="s">
        <v>236</v>
      </c>
      <c r="D44" s="20" t="s">
        <v>45</v>
      </c>
      <c r="E44" s="20" t="s">
        <v>37</v>
      </c>
      <c r="F44" s="20" t="s">
        <v>237</v>
      </c>
      <c r="G44" s="20" t="s">
        <v>238</v>
      </c>
      <c r="H44" s="22" t="s">
        <v>239</v>
      </c>
      <c r="I44" s="20" t="s">
        <v>233</v>
      </c>
      <c r="J44" s="20" t="s">
        <v>81</v>
      </c>
      <c r="K44" s="32">
        <v>3000</v>
      </c>
      <c r="L44" s="33">
        <v>3000</v>
      </c>
      <c r="M44" s="33"/>
      <c r="N44" s="33">
        <f t="shared" si="2"/>
        <v>3000</v>
      </c>
      <c r="O44" s="33">
        <v>3000</v>
      </c>
      <c r="P44" s="33"/>
      <c r="Q44" s="33"/>
      <c r="R44" s="33"/>
      <c r="S44" s="39" t="s">
        <v>240</v>
      </c>
      <c r="T44" s="20"/>
    </row>
    <row r="45" s="6" customFormat="1" ht="138" spans="1:20">
      <c r="A45" s="20">
        <v>38</v>
      </c>
      <c r="B45" s="20" t="s">
        <v>241</v>
      </c>
      <c r="C45" s="20" t="s">
        <v>242</v>
      </c>
      <c r="D45" s="20" t="s">
        <v>45</v>
      </c>
      <c r="E45" s="20" t="s">
        <v>37</v>
      </c>
      <c r="F45" s="20" t="s">
        <v>237</v>
      </c>
      <c r="G45" s="20" t="s">
        <v>243</v>
      </c>
      <c r="H45" s="22" t="s">
        <v>244</v>
      </c>
      <c r="I45" s="20" t="s">
        <v>233</v>
      </c>
      <c r="J45" s="20" t="s">
        <v>59</v>
      </c>
      <c r="K45" s="32">
        <v>2800</v>
      </c>
      <c r="L45" s="34">
        <v>2800</v>
      </c>
      <c r="M45" s="33"/>
      <c r="N45" s="33">
        <f t="shared" si="2"/>
        <v>2800</v>
      </c>
      <c r="O45" s="33">
        <v>2800</v>
      </c>
      <c r="P45" s="33"/>
      <c r="Q45" s="33"/>
      <c r="R45" s="33"/>
      <c r="S45" s="39" t="s">
        <v>245</v>
      </c>
      <c r="T45" s="20"/>
    </row>
    <row r="46" s="6" customFormat="1" ht="92" spans="1:20">
      <c r="A46" s="20">
        <v>39</v>
      </c>
      <c r="B46" s="20" t="s">
        <v>246</v>
      </c>
      <c r="C46" s="20" t="s">
        <v>247</v>
      </c>
      <c r="D46" s="20" t="s">
        <v>45</v>
      </c>
      <c r="E46" s="20" t="s">
        <v>37</v>
      </c>
      <c r="F46" s="20" t="s">
        <v>237</v>
      </c>
      <c r="G46" s="20" t="s">
        <v>248</v>
      </c>
      <c r="H46" s="22" t="s">
        <v>249</v>
      </c>
      <c r="I46" s="20" t="s">
        <v>233</v>
      </c>
      <c r="J46" s="20" t="s">
        <v>91</v>
      </c>
      <c r="K46" s="32">
        <v>2000</v>
      </c>
      <c r="L46" s="34">
        <v>2000</v>
      </c>
      <c r="M46" s="33"/>
      <c r="N46" s="33">
        <f t="shared" si="2"/>
        <v>2000</v>
      </c>
      <c r="O46" s="33">
        <v>2000</v>
      </c>
      <c r="P46" s="33"/>
      <c r="Q46" s="33"/>
      <c r="R46" s="33"/>
      <c r="S46" s="39" t="s">
        <v>250</v>
      </c>
      <c r="T46" s="20"/>
    </row>
    <row r="47" s="6" customFormat="1" ht="93" customHeight="1" spans="1:20">
      <c r="A47" s="20">
        <v>40</v>
      </c>
      <c r="B47" s="21" t="s">
        <v>251</v>
      </c>
      <c r="C47" s="20" t="s">
        <v>252</v>
      </c>
      <c r="D47" s="20" t="s">
        <v>28</v>
      </c>
      <c r="E47" s="20" t="s">
        <v>37</v>
      </c>
      <c r="F47" s="20" t="s">
        <v>110</v>
      </c>
      <c r="G47" s="20" t="s">
        <v>253</v>
      </c>
      <c r="H47" s="22" t="s">
        <v>254</v>
      </c>
      <c r="I47" s="20" t="s">
        <v>255</v>
      </c>
      <c r="J47" s="20" t="s">
        <v>33</v>
      </c>
      <c r="K47" s="32">
        <v>150</v>
      </c>
      <c r="L47" s="34">
        <v>150</v>
      </c>
      <c r="M47" s="33"/>
      <c r="N47" s="33">
        <f t="shared" si="2"/>
        <v>150</v>
      </c>
      <c r="O47" s="33"/>
      <c r="P47" s="33">
        <v>150</v>
      </c>
      <c r="Q47" s="33"/>
      <c r="R47" s="33"/>
      <c r="S47" s="39" t="s">
        <v>256</v>
      </c>
      <c r="T47" s="20"/>
    </row>
    <row r="48" s="6" customFormat="1" ht="93" customHeight="1" spans="1:20">
      <c r="A48" s="20">
        <v>41</v>
      </c>
      <c r="B48" s="21" t="s">
        <v>257</v>
      </c>
      <c r="C48" s="20" t="s">
        <v>258</v>
      </c>
      <c r="D48" s="20" t="s">
        <v>45</v>
      </c>
      <c r="E48" s="20" t="s">
        <v>37</v>
      </c>
      <c r="F48" s="20" t="s">
        <v>153</v>
      </c>
      <c r="G48" s="20" t="s">
        <v>259</v>
      </c>
      <c r="H48" s="22" t="s">
        <v>260</v>
      </c>
      <c r="I48" s="20" t="s">
        <v>255</v>
      </c>
      <c r="J48" s="20" t="s">
        <v>174</v>
      </c>
      <c r="K48" s="32">
        <v>800</v>
      </c>
      <c r="L48" s="34">
        <v>800</v>
      </c>
      <c r="M48" s="33"/>
      <c r="N48" s="33">
        <f t="shared" si="2"/>
        <v>800</v>
      </c>
      <c r="O48" s="33">
        <v>800</v>
      </c>
      <c r="P48" s="33"/>
      <c r="Q48" s="33"/>
      <c r="R48" s="33"/>
      <c r="S48" s="39" t="s">
        <v>261</v>
      </c>
      <c r="T48" s="20"/>
    </row>
    <row r="49" s="6" customFormat="1" ht="130" customHeight="1" spans="1:20">
      <c r="A49" s="20">
        <v>42</v>
      </c>
      <c r="B49" s="20" t="s">
        <v>262</v>
      </c>
      <c r="C49" s="20" t="s">
        <v>263</v>
      </c>
      <c r="D49" s="20" t="s">
        <v>45</v>
      </c>
      <c r="E49" s="20" t="s">
        <v>37</v>
      </c>
      <c r="F49" s="20" t="s">
        <v>97</v>
      </c>
      <c r="G49" s="20" t="s">
        <v>264</v>
      </c>
      <c r="H49" s="22" t="s">
        <v>265</v>
      </c>
      <c r="I49" s="20" t="s">
        <v>266</v>
      </c>
      <c r="J49" s="20" t="s">
        <v>91</v>
      </c>
      <c r="K49" s="32">
        <v>2100</v>
      </c>
      <c r="L49" s="33">
        <v>2100</v>
      </c>
      <c r="M49" s="33"/>
      <c r="N49" s="33">
        <f t="shared" si="2"/>
        <v>2100</v>
      </c>
      <c r="O49" s="33">
        <v>2100</v>
      </c>
      <c r="P49" s="33"/>
      <c r="Q49" s="33"/>
      <c r="R49" s="33"/>
      <c r="S49" s="39" t="s">
        <v>267</v>
      </c>
      <c r="T49" s="20"/>
    </row>
    <row r="50" s="6" customFormat="1" ht="130" customHeight="1" spans="1:20">
      <c r="A50" s="20">
        <v>43</v>
      </c>
      <c r="B50" s="20" t="s">
        <v>268</v>
      </c>
      <c r="C50" s="20" t="s">
        <v>269</v>
      </c>
      <c r="D50" s="20" t="s">
        <v>45</v>
      </c>
      <c r="E50" s="20" t="s">
        <v>37</v>
      </c>
      <c r="F50" s="20" t="s">
        <v>97</v>
      </c>
      <c r="G50" s="20" t="s">
        <v>264</v>
      </c>
      <c r="H50" s="22" t="s">
        <v>270</v>
      </c>
      <c r="I50" s="20" t="s">
        <v>266</v>
      </c>
      <c r="J50" s="20" t="s">
        <v>91</v>
      </c>
      <c r="K50" s="32">
        <v>1600</v>
      </c>
      <c r="L50" s="33">
        <v>1600</v>
      </c>
      <c r="M50" s="33"/>
      <c r="N50" s="33">
        <f t="shared" si="2"/>
        <v>1600</v>
      </c>
      <c r="O50" s="33">
        <v>1600</v>
      </c>
      <c r="P50" s="33"/>
      <c r="Q50" s="33"/>
      <c r="R50" s="33"/>
      <c r="S50" s="39" t="s">
        <v>271</v>
      </c>
      <c r="T50" s="20"/>
    </row>
    <row r="51" s="6" customFormat="1" ht="130" customHeight="1" spans="1:20">
      <c r="A51" s="20">
        <v>44</v>
      </c>
      <c r="B51" s="20" t="s">
        <v>272</v>
      </c>
      <c r="C51" s="20" t="s">
        <v>273</v>
      </c>
      <c r="D51" s="20" t="s">
        <v>45</v>
      </c>
      <c r="E51" s="20" t="s">
        <v>37</v>
      </c>
      <c r="F51" s="20" t="s">
        <v>97</v>
      </c>
      <c r="G51" s="20" t="s">
        <v>274</v>
      </c>
      <c r="H51" s="22" t="s">
        <v>275</v>
      </c>
      <c r="I51" s="20" t="s">
        <v>266</v>
      </c>
      <c r="J51" s="20" t="s">
        <v>59</v>
      </c>
      <c r="K51" s="32">
        <v>1600</v>
      </c>
      <c r="L51" s="33">
        <v>1600</v>
      </c>
      <c r="M51" s="33"/>
      <c r="N51" s="33">
        <f t="shared" si="2"/>
        <v>1600</v>
      </c>
      <c r="O51" s="33">
        <v>1600</v>
      </c>
      <c r="P51" s="33"/>
      <c r="Q51" s="33"/>
      <c r="R51" s="33"/>
      <c r="S51" s="39" t="s">
        <v>276</v>
      </c>
      <c r="T51" s="20"/>
    </row>
    <row r="52" s="6" customFormat="1" ht="146" customHeight="1" spans="1:20">
      <c r="A52" s="20">
        <v>45</v>
      </c>
      <c r="B52" s="20" t="s">
        <v>277</v>
      </c>
      <c r="C52" s="20" t="s">
        <v>278</v>
      </c>
      <c r="D52" s="20" t="s">
        <v>45</v>
      </c>
      <c r="E52" s="20" t="s">
        <v>37</v>
      </c>
      <c r="F52" s="20" t="s">
        <v>97</v>
      </c>
      <c r="G52" s="20" t="s">
        <v>279</v>
      </c>
      <c r="H52" s="22" t="s">
        <v>280</v>
      </c>
      <c r="I52" s="20" t="s">
        <v>266</v>
      </c>
      <c r="J52" s="20" t="s">
        <v>174</v>
      </c>
      <c r="K52" s="32">
        <v>4550</v>
      </c>
      <c r="L52" s="33">
        <v>4550</v>
      </c>
      <c r="M52" s="33"/>
      <c r="N52" s="33">
        <f t="shared" si="2"/>
        <v>4550</v>
      </c>
      <c r="O52" s="33">
        <v>4550</v>
      </c>
      <c r="P52" s="33"/>
      <c r="Q52" s="33"/>
      <c r="R52" s="33"/>
      <c r="S52" s="39" t="s">
        <v>281</v>
      </c>
      <c r="T52" s="20"/>
    </row>
    <row r="53" s="6" customFormat="1" ht="146" customHeight="1" spans="1:20">
      <c r="A53" s="20">
        <v>46</v>
      </c>
      <c r="B53" s="20" t="s">
        <v>282</v>
      </c>
      <c r="C53" s="20" t="s">
        <v>283</v>
      </c>
      <c r="D53" s="20" t="s">
        <v>28</v>
      </c>
      <c r="E53" s="20" t="s">
        <v>37</v>
      </c>
      <c r="F53" s="20" t="s">
        <v>97</v>
      </c>
      <c r="G53" s="20" t="s">
        <v>284</v>
      </c>
      <c r="H53" s="22" t="s">
        <v>285</v>
      </c>
      <c r="I53" s="20" t="s">
        <v>266</v>
      </c>
      <c r="J53" s="20" t="s">
        <v>59</v>
      </c>
      <c r="K53" s="32">
        <v>385</v>
      </c>
      <c r="L53" s="33">
        <v>385</v>
      </c>
      <c r="M53" s="33"/>
      <c r="N53" s="33">
        <f t="shared" si="2"/>
        <v>385</v>
      </c>
      <c r="O53" s="33"/>
      <c r="P53" s="33">
        <v>385</v>
      </c>
      <c r="Q53" s="33"/>
      <c r="R53" s="33"/>
      <c r="S53" s="39" t="s">
        <v>286</v>
      </c>
      <c r="T53" s="20"/>
    </row>
    <row r="54" s="6" customFormat="1" ht="85" customHeight="1" spans="1:20">
      <c r="A54" s="20">
        <v>47</v>
      </c>
      <c r="B54" s="20" t="s">
        <v>287</v>
      </c>
      <c r="C54" s="20" t="s">
        <v>288</v>
      </c>
      <c r="D54" s="20" t="s">
        <v>45</v>
      </c>
      <c r="E54" s="20" t="s">
        <v>37</v>
      </c>
      <c r="F54" s="20" t="s">
        <v>110</v>
      </c>
      <c r="G54" s="20" t="s">
        <v>289</v>
      </c>
      <c r="H54" s="22" t="s">
        <v>290</v>
      </c>
      <c r="I54" s="20" t="s">
        <v>291</v>
      </c>
      <c r="J54" s="20" t="s">
        <v>59</v>
      </c>
      <c r="K54" s="32">
        <v>117.6</v>
      </c>
      <c r="L54" s="34">
        <v>117.6</v>
      </c>
      <c r="M54" s="33"/>
      <c r="N54" s="33">
        <f t="shared" si="2"/>
        <v>117.6</v>
      </c>
      <c r="O54" s="33">
        <v>117.6</v>
      </c>
      <c r="P54" s="33"/>
      <c r="Q54" s="33"/>
      <c r="R54" s="33"/>
      <c r="S54" s="39" t="s">
        <v>292</v>
      </c>
      <c r="T54" s="20"/>
    </row>
    <row r="55" s="6" customFormat="1" ht="91" customHeight="1" spans="1:20">
      <c r="A55" s="20">
        <v>48</v>
      </c>
      <c r="B55" s="20" t="s">
        <v>293</v>
      </c>
      <c r="C55" s="20" t="s">
        <v>294</v>
      </c>
      <c r="D55" s="20" t="s">
        <v>45</v>
      </c>
      <c r="E55" s="20" t="s">
        <v>37</v>
      </c>
      <c r="F55" s="20" t="s">
        <v>110</v>
      </c>
      <c r="G55" s="20" t="s">
        <v>295</v>
      </c>
      <c r="H55" s="22" t="s">
        <v>296</v>
      </c>
      <c r="I55" s="20" t="s">
        <v>291</v>
      </c>
      <c r="J55" s="20" t="s">
        <v>91</v>
      </c>
      <c r="K55" s="32">
        <v>2900</v>
      </c>
      <c r="L55" s="34">
        <v>2900</v>
      </c>
      <c r="M55" s="33"/>
      <c r="N55" s="33">
        <f t="shared" si="2"/>
        <v>2900</v>
      </c>
      <c r="O55" s="33">
        <v>2900</v>
      </c>
      <c r="P55" s="33"/>
      <c r="Q55" s="33"/>
      <c r="R55" s="33"/>
      <c r="S55" s="39" t="s">
        <v>297</v>
      </c>
      <c r="T55" s="20"/>
    </row>
    <row r="56" s="6" customFormat="1" ht="91" customHeight="1" spans="1:20">
      <c r="A56" s="20">
        <v>49</v>
      </c>
      <c r="B56" s="20" t="s">
        <v>298</v>
      </c>
      <c r="C56" s="20" t="s">
        <v>299</v>
      </c>
      <c r="D56" s="20" t="s">
        <v>45</v>
      </c>
      <c r="E56" s="20" t="s">
        <v>136</v>
      </c>
      <c r="F56" s="20" t="s">
        <v>300</v>
      </c>
      <c r="G56" s="20" t="s">
        <v>301</v>
      </c>
      <c r="H56" s="22" t="s">
        <v>302</v>
      </c>
      <c r="I56" s="20" t="s">
        <v>291</v>
      </c>
      <c r="J56" s="20" t="s">
        <v>174</v>
      </c>
      <c r="K56" s="32">
        <v>400</v>
      </c>
      <c r="L56" s="34">
        <v>400</v>
      </c>
      <c r="M56" s="33"/>
      <c r="N56" s="33">
        <f t="shared" si="2"/>
        <v>400</v>
      </c>
      <c r="O56" s="33">
        <v>400</v>
      </c>
      <c r="P56" s="33"/>
      <c r="Q56" s="33"/>
      <c r="R56" s="33"/>
      <c r="S56" s="39" t="s">
        <v>303</v>
      </c>
      <c r="T56" s="20"/>
    </row>
    <row r="57" s="6" customFormat="1" ht="91" customHeight="1" spans="1:20">
      <c r="A57" s="20">
        <v>50</v>
      </c>
      <c r="B57" s="20" t="s">
        <v>304</v>
      </c>
      <c r="C57" s="20" t="s">
        <v>305</v>
      </c>
      <c r="D57" s="20" t="s">
        <v>45</v>
      </c>
      <c r="E57" s="20" t="s">
        <v>37</v>
      </c>
      <c r="F57" s="20" t="s">
        <v>110</v>
      </c>
      <c r="G57" s="20" t="s">
        <v>306</v>
      </c>
      <c r="H57" s="22" t="s">
        <v>307</v>
      </c>
      <c r="I57" s="20" t="s">
        <v>291</v>
      </c>
      <c r="J57" s="20" t="s">
        <v>59</v>
      </c>
      <c r="K57" s="32">
        <v>980</v>
      </c>
      <c r="L57" s="34">
        <v>980</v>
      </c>
      <c r="M57" s="33"/>
      <c r="N57" s="33">
        <f t="shared" si="2"/>
        <v>980</v>
      </c>
      <c r="O57" s="33">
        <v>980</v>
      </c>
      <c r="P57" s="33"/>
      <c r="Q57" s="33"/>
      <c r="R57" s="33"/>
      <c r="S57" s="39" t="s">
        <v>308</v>
      </c>
      <c r="T57" s="20"/>
    </row>
    <row r="58" s="6" customFormat="1" ht="115" spans="1:20">
      <c r="A58" s="20">
        <v>51</v>
      </c>
      <c r="B58" s="20" t="s">
        <v>309</v>
      </c>
      <c r="C58" s="20" t="s">
        <v>310</v>
      </c>
      <c r="D58" s="20" t="s">
        <v>45</v>
      </c>
      <c r="E58" s="20" t="s">
        <v>29</v>
      </c>
      <c r="F58" s="20" t="s">
        <v>311</v>
      </c>
      <c r="G58" s="20" t="s">
        <v>312</v>
      </c>
      <c r="H58" s="22" t="s">
        <v>313</v>
      </c>
      <c r="I58" s="20" t="s">
        <v>118</v>
      </c>
      <c r="J58" s="20" t="s">
        <v>91</v>
      </c>
      <c r="K58" s="32">
        <v>1400</v>
      </c>
      <c r="L58" s="34">
        <v>1400</v>
      </c>
      <c r="M58" s="33">
        <v>401.37125</v>
      </c>
      <c r="N58" s="33">
        <f t="shared" si="2"/>
        <v>998.62875</v>
      </c>
      <c r="O58" s="33">
        <f>L58-M58</f>
        <v>998.62875</v>
      </c>
      <c r="P58" s="33"/>
      <c r="Q58" s="33"/>
      <c r="R58" s="33"/>
      <c r="S58" s="39" t="s">
        <v>314</v>
      </c>
      <c r="T58" s="20"/>
    </row>
    <row r="59" s="6" customFormat="1" ht="115" spans="1:20">
      <c r="A59" s="20">
        <v>52</v>
      </c>
      <c r="B59" s="20" t="s">
        <v>315</v>
      </c>
      <c r="C59" s="20" t="s">
        <v>316</v>
      </c>
      <c r="D59" s="20" t="s">
        <v>45</v>
      </c>
      <c r="E59" s="20" t="s">
        <v>37</v>
      </c>
      <c r="F59" s="20" t="s">
        <v>110</v>
      </c>
      <c r="G59" s="20" t="s">
        <v>312</v>
      </c>
      <c r="H59" s="22" t="s">
        <v>317</v>
      </c>
      <c r="I59" s="20" t="s">
        <v>118</v>
      </c>
      <c r="J59" s="20" t="s">
        <v>59</v>
      </c>
      <c r="K59" s="32">
        <v>1057</v>
      </c>
      <c r="L59" s="33">
        <v>1057</v>
      </c>
      <c r="M59" s="33"/>
      <c r="N59" s="33">
        <f t="shared" si="2"/>
        <v>1057</v>
      </c>
      <c r="O59" s="33">
        <v>1057</v>
      </c>
      <c r="P59" s="33"/>
      <c r="Q59" s="33"/>
      <c r="R59" s="33"/>
      <c r="S59" s="39" t="s">
        <v>318</v>
      </c>
      <c r="T59" s="20"/>
    </row>
    <row r="60" s="6" customFormat="1" ht="115" spans="1:20">
      <c r="A60" s="20">
        <v>53</v>
      </c>
      <c r="B60" s="21" t="s">
        <v>319</v>
      </c>
      <c r="C60" s="20" t="s">
        <v>320</v>
      </c>
      <c r="D60" s="20" t="s">
        <v>28</v>
      </c>
      <c r="E60" s="20" t="s">
        <v>37</v>
      </c>
      <c r="F60" s="20" t="s">
        <v>110</v>
      </c>
      <c r="G60" s="20" t="s">
        <v>321</v>
      </c>
      <c r="H60" s="22" t="s">
        <v>322</v>
      </c>
      <c r="I60" s="20" t="s">
        <v>118</v>
      </c>
      <c r="J60" s="20" t="s">
        <v>33</v>
      </c>
      <c r="K60" s="32">
        <v>2400</v>
      </c>
      <c r="L60" s="33">
        <v>2400</v>
      </c>
      <c r="M60" s="33"/>
      <c r="N60" s="33">
        <f t="shared" si="2"/>
        <v>2400</v>
      </c>
      <c r="O60" s="33"/>
      <c r="P60" s="33">
        <v>2400</v>
      </c>
      <c r="Q60" s="33"/>
      <c r="R60" s="33"/>
      <c r="S60" s="39" t="s">
        <v>323</v>
      </c>
      <c r="T60" s="20"/>
    </row>
    <row r="61" s="6" customFormat="1" ht="138" spans="1:20">
      <c r="A61" s="20">
        <v>54</v>
      </c>
      <c r="B61" s="20" t="s">
        <v>324</v>
      </c>
      <c r="C61" s="20" t="s">
        <v>325</v>
      </c>
      <c r="D61" s="20" t="s">
        <v>45</v>
      </c>
      <c r="E61" s="20" t="s">
        <v>37</v>
      </c>
      <c r="F61" s="20" t="s">
        <v>110</v>
      </c>
      <c r="G61" s="20" t="s">
        <v>326</v>
      </c>
      <c r="H61" s="22" t="s">
        <v>327</v>
      </c>
      <c r="I61" s="20" t="s">
        <v>118</v>
      </c>
      <c r="J61" s="20" t="s">
        <v>174</v>
      </c>
      <c r="K61" s="32">
        <v>1200</v>
      </c>
      <c r="L61" s="33">
        <v>1200</v>
      </c>
      <c r="M61" s="33"/>
      <c r="N61" s="33">
        <f t="shared" si="2"/>
        <v>1200</v>
      </c>
      <c r="O61" s="33">
        <v>1200</v>
      </c>
      <c r="P61" s="33"/>
      <c r="Q61" s="33"/>
      <c r="R61" s="33"/>
      <c r="S61" s="39" t="s">
        <v>281</v>
      </c>
      <c r="T61" s="20"/>
    </row>
    <row r="62" s="6" customFormat="1" ht="82" customHeight="1" spans="1:20">
      <c r="A62" s="20">
        <v>55</v>
      </c>
      <c r="B62" s="20" t="s">
        <v>328</v>
      </c>
      <c r="C62" s="20" t="s">
        <v>329</v>
      </c>
      <c r="D62" s="20" t="s">
        <v>28</v>
      </c>
      <c r="E62" s="20" t="s">
        <v>37</v>
      </c>
      <c r="F62" s="20" t="s">
        <v>97</v>
      </c>
      <c r="G62" s="20" t="s">
        <v>330</v>
      </c>
      <c r="H62" s="22" t="s">
        <v>331</v>
      </c>
      <c r="I62" s="20" t="s">
        <v>332</v>
      </c>
      <c r="J62" s="20" t="s">
        <v>174</v>
      </c>
      <c r="K62" s="32">
        <v>500</v>
      </c>
      <c r="L62" s="33">
        <v>500</v>
      </c>
      <c r="M62" s="33"/>
      <c r="N62" s="33">
        <f t="shared" si="2"/>
        <v>500</v>
      </c>
      <c r="O62" s="33"/>
      <c r="P62" s="33">
        <v>500</v>
      </c>
      <c r="Q62" s="33"/>
      <c r="R62" s="33"/>
      <c r="S62" s="39" t="s">
        <v>333</v>
      </c>
      <c r="T62" s="20"/>
    </row>
    <row r="63" s="6" customFormat="1" ht="92" customHeight="1" spans="1:20">
      <c r="A63" s="20">
        <v>56</v>
      </c>
      <c r="B63" s="20" t="s">
        <v>334</v>
      </c>
      <c r="C63" s="20" t="s">
        <v>335</v>
      </c>
      <c r="D63" s="20" t="s">
        <v>45</v>
      </c>
      <c r="E63" s="20" t="s">
        <v>37</v>
      </c>
      <c r="F63" s="20" t="s">
        <v>97</v>
      </c>
      <c r="G63" s="20" t="s">
        <v>336</v>
      </c>
      <c r="H63" s="22" t="s">
        <v>337</v>
      </c>
      <c r="I63" s="20" t="s">
        <v>332</v>
      </c>
      <c r="J63" s="20" t="s">
        <v>59</v>
      </c>
      <c r="K63" s="32">
        <v>100</v>
      </c>
      <c r="L63" s="33">
        <v>100</v>
      </c>
      <c r="M63" s="33"/>
      <c r="N63" s="33">
        <f t="shared" si="2"/>
        <v>100</v>
      </c>
      <c r="O63" s="33">
        <v>100</v>
      </c>
      <c r="P63" s="33"/>
      <c r="Q63" s="33"/>
      <c r="R63" s="33"/>
      <c r="S63" s="39" t="s">
        <v>338</v>
      </c>
      <c r="T63" s="20"/>
    </row>
    <row r="64" s="6" customFormat="1" ht="92" customHeight="1" spans="1:20">
      <c r="A64" s="20">
        <v>57</v>
      </c>
      <c r="B64" s="20" t="s">
        <v>339</v>
      </c>
      <c r="C64" s="20" t="s">
        <v>340</v>
      </c>
      <c r="D64" s="20" t="s">
        <v>28</v>
      </c>
      <c r="E64" s="20" t="s">
        <v>37</v>
      </c>
      <c r="F64" s="20" t="s">
        <v>341</v>
      </c>
      <c r="G64" s="20" t="s">
        <v>342</v>
      </c>
      <c r="H64" s="22" t="s">
        <v>343</v>
      </c>
      <c r="I64" s="20" t="s">
        <v>344</v>
      </c>
      <c r="J64" s="20" t="s">
        <v>33</v>
      </c>
      <c r="K64" s="32">
        <v>90</v>
      </c>
      <c r="L64" s="33">
        <v>90</v>
      </c>
      <c r="M64" s="33"/>
      <c r="N64" s="33">
        <f t="shared" si="2"/>
        <v>90</v>
      </c>
      <c r="O64" s="33">
        <v>90</v>
      </c>
      <c r="P64" s="33"/>
      <c r="Q64" s="33"/>
      <c r="R64" s="33"/>
      <c r="S64" s="39" t="s">
        <v>345</v>
      </c>
      <c r="T64" s="20"/>
    </row>
    <row r="65" s="6" customFormat="1" ht="92" customHeight="1" spans="1:20">
      <c r="A65" s="20">
        <v>58</v>
      </c>
      <c r="B65" s="20" t="s">
        <v>346</v>
      </c>
      <c r="C65" s="20" t="s">
        <v>347</v>
      </c>
      <c r="D65" s="20" t="s">
        <v>45</v>
      </c>
      <c r="E65" s="20" t="s">
        <v>136</v>
      </c>
      <c r="F65" s="20" t="s">
        <v>341</v>
      </c>
      <c r="G65" s="20" t="s">
        <v>348</v>
      </c>
      <c r="H65" s="22" t="s">
        <v>349</v>
      </c>
      <c r="I65" s="20" t="s">
        <v>344</v>
      </c>
      <c r="J65" s="20" t="s">
        <v>59</v>
      </c>
      <c r="K65" s="32">
        <v>200</v>
      </c>
      <c r="L65" s="33">
        <v>200</v>
      </c>
      <c r="M65" s="33"/>
      <c r="N65" s="33">
        <f t="shared" si="2"/>
        <v>200</v>
      </c>
      <c r="O65" s="33">
        <v>200</v>
      </c>
      <c r="P65" s="33"/>
      <c r="Q65" s="33"/>
      <c r="R65" s="33"/>
      <c r="S65" s="39" t="s">
        <v>350</v>
      </c>
      <c r="T65" s="20"/>
    </row>
    <row r="66" s="6" customFormat="1" ht="108" customHeight="1" spans="1:20">
      <c r="A66" s="20">
        <v>59</v>
      </c>
      <c r="B66" s="20" t="s">
        <v>351</v>
      </c>
      <c r="C66" s="20" t="s">
        <v>352</v>
      </c>
      <c r="D66" s="20" t="s">
        <v>45</v>
      </c>
      <c r="E66" s="20" t="s">
        <v>37</v>
      </c>
      <c r="F66" s="20" t="s">
        <v>341</v>
      </c>
      <c r="G66" s="20" t="s">
        <v>353</v>
      </c>
      <c r="H66" s="22" t="s">
        <v>354</v>
      </c>
      <c r="I66" s="20" t="s">
        <v>344</v>
      </c>
      <c r="J66" s="20" t="s">
        <v>48</v>
      </c>
      <c r="K66" s="32">
        <v>2000</v>
      </c>
      <c r="L66" s="33">
        <v>2000</v>
      </c>
      <c r="M66" s="33"/>
      <c r="N66" s="33">
        <f t="shared" si="2"/>
        <v>2000</v>
      </c>
      <c r="O66" s="33">
        <v>2000</v>
      </c>
      <c r="P66" s="33"/>
      <c r="Q66" s="33"/>
      <c r="R66" s="33"/>
      <c r="S66" s="39" t="s">
        <v>201</v>
      </c>
      <c r="T66" s="20"/>
    </row>
    <row r="67" s="6" customFormat="1" ht="108" customHeight="1" spans="1:20">
      <c r="A67" s="20">
        <v>60</v>
      </c>
      <c r="B67" s="20" t="s">
        <v>355</v>
      </c>
      <c r="C67" s="20" t="s">
        <v>356</v>
      </c>
      <c r="D67" s="20" t="s">
        <v>45</v>
      </c>
      <c r="E67" s="20" t="s">
        <v>37</v>
      </c>
      <c r="F67" s="20" t="s">
        <v>341</v>
      </c>
      <c r="G67" s="20" t="s">
        <v>357</v>
      </c>
      <c r="H67" s="22" t="s">
        <v>358</v>
      </c>
      <c r="I67" s="20" t="s">
        <v>344</v>
      </c>
      <c r="J67" s="20" t="s">
        <v>156</v>
      </c>
      <c r="K67" s="32">
        <v>9000</v>
      </c>
      <c r="L67" s="33">
        <v>9000</v>
      </c>
      <c r="M67" s="33"/>
      <c r="N67" s="33">
        <f t="shared" si="2"/>
        <v>9000</v>
      </c>
      <c r="O67" s="33">
        <v>9000</v>
      </c>
      <c r="P67" s="33"/>
      <c r="Q67" s="33"/>
      <c r="R67" s="33"/>
      <c r="S67" s="39" t="s">
        <v>359</v>
      </c>
      <c r="T67" s="20"/>
    </row>
    <row r="68" s="6" customFormat="1" ht="108" customHeight="1" spans="1:20">
      <c r="A68" s="20">
        <v>61</v>
      </c>
      <c r="B68" s="20" t="s">
        <v>360</v>
      </c>
      <c r="C68" s="20" t="s">
        <v>361</v>
      </c>
      <c r="D68" s="20" t="s">
        <v>45</v>
      </c>
      <c r="E68" s="20" t="s">
        <v>37</v>
      </c>
      <c r="F68" s="20" t="s">
        <v>341</v>
      </c>
      <c r="G68" s="20" t="s">
        <v>362</v>
      </c>
      <c r="H68" s="22" t="s">
        <v>363</v>
      </c>
      <c r="I68" s="20" t="s">
        <v>344</v>
      </c>
      <c r="J68" s="20" t="s">
        <v>59</v>
      </c>
      <c r="K68" s="32">
        <v>200</v>
      </c>
      <c r="L68" s="33">
        <v>200</v>
      </c>
      <c r="M68" s="33"/>
      <c r="N68" s="33">
        <f t="shared" si="2"/>
        <v>200</v>
      </c>
      <c r="O68" s="33">
        <v>200</v>
      </c>
      <c r="P68" s="33"/>
      <c r="Q68" s="33"/>
      <c r="R68" s="33"/>
      <c r="S68" s="39" t="s">
        <v>364</v>
      </c>
      <c r="T68" s="20"/>
    </row>
    <row r="69" s="6" customFormat="1" ht="86" customHeight="1" spans="1:20">
      <c r="A69" s="20">
        <v>62</v>
      </c>
      <c r="B69" s="20" t="s">
        <v>365</v>
      </c>
      <c r="C69" s="20" t="s">
        <v>366</v>
      </c>
      <c r="D69" s="20" t="s">
        <v>45</v>
      </c>
      <c r="E69" s="20" t="s">
        <v>37</v>
      </c>
      <c r="F69" s="20" t="s">
        <v>341</v>
      </c>
      <c r="G69" s="20" t="s">
        <v>367</v>
      </c>
      <c r="H69" s="22" t="s">
        <v>368</v>
      </c>
      <c r="I69" s="20" t="s">
        <v>132</v>
      </c>
      <c r="J69" s="20" t="s">
        <v>59</v>
      </c>
      <c r="K69" s="32">
        <v>1500</v>
      </c>
      <c r="L69" s="33">
        <v>1500</v>
      </c>
      <c r="M69" s="33"/>
      <c r="N69" s="33">
        <f t="shared" si="2"/>
        <v>1500</v>
      </c>
      <c r="O69" s="33">
        <v>1500</v>
      </c>
      <c r="P69" s="33"/>
      <c r="Q69" s="33"/>
      <c r="R69" s="33"/>
      <c r="S69" s="39" t="s">
        <v>369</v>
      </c>
      <c r="T69" s="20"/>
    </row>
    <row r="70" s="6" customFormat="1" ht="86" customHeight="1" spans="1:20">
      <c r="A70" s="20">
        <v>63</v>
      </c>
      <c r="B70" s="20" t="s">
        <v>370</v>
      </c>
      <c r="C70" s="20" t="s">
        <v>371</v>
      </c>
      <c r="D70" s="20" t="s">
        <v>45</v>
      </c>
      <c r="E70" s="20" t="s">
        <v>37</v>
      </c>
      <c r="F70" s="20" t="s">
        <v>341</v>
      </c>
      <c r="G70" s="20" t="s">
        <v>372</v>
      </c>
      <c r="H70" s="22" t="s">
        <v>373</v>
      </c>
      <c r="I70" s="20" t="s">
        <v>72</v>
      </c>
      <c r="J70" s="20" t="s">
        <v>72</v>
      </c>
      <c r="K70" s="32">
        <v>360</v>
      </c>
      <c r="L70" s="33">
        <v>360</v>
      </c>
      <c r="M70" s="33"/>
      <c r="N70" s="33">
        <f t="shared" si="2"/>
        <v>360</v>
      </c>
      <c r="O70" s="33">
        <v>360</v>
      </c>
      <c r="P70" s="33"/>
      <c r="Q70" s="33"/>
      <c r="R70" s="33"/>
      <c r="S70" s="39" t="s">
        <v>374</v>
      </c>
      <c r="T70" s="20"/>
    </row>
    <row r="71" s="6" customFormat="1" ht="115" spans="1:20">
      <c r="A71" s="20">
        <v>64</v>
      </c>
      <c r="B71" s="20" t="s">
        <v>375</v>
      </c>
      <c r="C71" s="20" t="s">
        <v>376</v>
      </c>
      <c r="D71" s="20" t="s">
        <v>28</v>
      </c>
      <c r="E71" s="20" t="s">
        <v>29</v>
      </c>
      <c r="F71" s="20" t="s">
        <v>377</v>
      </c>
      <c r="G71" s="20" t="s">
        <v>378</v>
      </c>
      <c r="H71" s="22" t="s">
        <v>379</v>
      </c>
      <c r="I71" s="20" t="s">
        <v>174</v>
      </c>
      <c r="J71" s="20" t="s">
        <v>174</v>
      </c>
      <c r="K71" s="32">
        <v>4983.75</v>
      </c>
      <c r="L71" s="34">
        <v>4983.75</v>
      </c>
      <c r="M71" s="33">
        <v>3000</v>
      </c>
      <c r="N71" s="33">
        <f t="shared" si="2"/>
        <v>1983.75</v>
      </c>
      <c r="O71" s="33"/>
      <c r="P71" s="33">
        <v>1983.75</v>
      </c>
      <c r="Q71" s="33"/>
      <c r="R71" s="33"/>
      <c r="S71" s="39" t="s">
        <v>380</v>
      </c>
      <c r="T71" s="20"/>
    </row>
    <row r="72" s="6" customFormat="1" ht="172" customHeight="1" spans="1:20">
      <c r="A72" s="20">
        <v>65</v>
      </c>
      <c r="B72" s="20" t="s">
        <v>381</v>
      </c>
      <c r="C72" s="20" t="s">
        <v>382</v>
      </c>
      <c r="D72" s="20" t="s">
        <v>383</v>
      </c>
      <c r="E72" s="20" t="s">
        <v>136</v>
      </c>
      <c r="F72" s="20" t="s">
        <v>204</v>
      </c>
      <c r="G72" s="20" t="s">
        <v>384</v>
      </c>
      <c r="H72" s="22" t="s">
        <v>385</v>
      </c>
      <c r="I72" s="20" t="s">
        <v>174</v>
      </c>
      <c r="J72" s="20" t="s">
        <v>174</v>
      </c>
      <c r="K72" s="32">
        <v>2900</v>
      </c>
      <c r="L72" s="34">
        <v>2900</v>
      </c>
      <c r="M72" s="33"/>
      <c r="N72" s="33">
        <f t="shared" si="2"/>
        <v>2900</v>
      </c>
      <c r="O72" s="33">
        <v>2900</v>
      </c>
      <c r="P72" s="33"/>
      <c r="Q72" s="33"/>
      <c r="R72" s="33"/>
      <c r="S72" s="39" t="s">
        <v>386</v>
      </c>
      <c r="T72" s="20"/>
    </row>
    <row r="73" s="6" customFormat="1" ht="172" customHeight="1" spans="1:20">
      <c r="A73" s="20">
        <v>66</v>
      </c>
      <c r="B73" s="20" t="s">
        <v>387</v>
      </c>
      <c r="C73" s="20" t="s">
        <v>388</v>
      </c>
      <c r="D73" s="20" t="s">
        <v>383</v>
      </c>
      <c r="E73" s="20" t="s">
        <v>37</v>
      </c>
      <c r="F73" s="20" t="s">
        <v>204</v>
      </c>
      <c r="G73" s="20" t="s">
        <v>389</v>
      </c>
      <c r="H73" s="22" t="s">
        <v>390</v>
      </c>
      <c r="I73" s="20" t="s">
        <v>174</v>
      </c>
      <c r="J73" s="20" t="s">
        <v>174</v>
      </c>
      <c r="K73" s="32">
        <v>2920</v>
      </c>
      <c r="L73" s="34">
        <v>2920</v>
      </c>
      <c r="M73" s="33"/>
      <c r="N73" s="33">
        <f t="shared" ref="N73:N92" si="3">O73+P73+Q73+R73</f>
        <v>2920</v>
      </c>
      <c r="O73" s="33">
        <v>2920</v>
      </c>
      <c r="P73" s="33"/>
      <c r="Q73" s="33"/>
      <c r="R73" s="33"/>
      <c r="S73" s="39" t="s">
        <v>391</v>
      </c>
      <c r="T73" s="20"/>
    </row>
    <row r="74" s="6" customFormat="1" ht="172" customHeight="1" spans="1:20">
      <c r="A74" s="20">
        <v>67</v>
      </c>
      <c r="B74" s="20" t="s">
        <v>392</v>
      </c>
      <c r="C74" s="20" t="s">
        <v>393</v>
      </c>
      <c r="D74" s="20" t="s">
        <v>383</v>
      </c>
      <c r="E74" s="20" t="s">
        <v>37</v>
      </c>
      <c r="F74" s="20" t="s">
        <v>204</v>
      </c>
      <c r="G74" s="20" t="s">
        <v>394</v>
      </c>
      <c r="H74" s="22" t="s">
        <v>395</v>
      </c>
      <c r="I74" s="20" t="s">
        <v>174</v>
      </c>
      <c r="J74" s="20" t="s">
        <v>174</v>
      </c>
      <c r="K74" s="32">
        <v>2950</v>
      </c>
      <c r="L74" s="34">
        <v>2950</v>
      </c>
      <c r="M74" s="33"/>
      <c r="N74" s="33">
        <f t="shared" si="3"/>
        <v>2950</v>
      </c>
      <c r="O74" s="33">
        <v>2950</v>
      </c>
      <c r="P74" s="33"/>
      <c r="Q74" s="33"/>
      <c r="R74" s="33"/>
      <c r="S74" s="39" t="s">
        <v>396</v>
      </c>
      <c r="T74" s="20"/>
    </row>
    <row r="75" s="6" customFormat="1" ht="69" spans="1:20">
      <c r="A75" s="20">
        <v>68</v>
      </c>
      <c r="B75" s="21" t="s">
        <v>397</v>
      </c>
      <c r="C75" s="20" t="s">
        <v>398</v>
      </c>
      <c r="D75" s="20" t="s">
        <v>28</v>
      </c>
      <c r="E75" s="20" t="s">
        <v>37</v>
      </c>
      <c r="F75" s="20" t="s">
        <v>38</v>
      </c>
      <c r="G75" s="20" t="s">
        <v>399</v>
      </c>
      <c r="H75" s="22" t="s">
        <v>400</v>
      </c>
      <c r="I75" s="20" t="s">
        <v>33</v>
      </c>
      <c r="J75" s="20" t="s">
        <v>33</v>
      </c>
      <c r="K75" s="32">
        <v>9000</v>
      </c>
      <c r="L75" s="34">
        <v>9000</v>
      </c>
      <c r="M75" s="33"/>
      <c r="N75" s="33">
        <f t="shared" si="3"/>
        <v>9000</v>
      </c>
      <c r="O75" s="33">
        <v>6300</v>
      </c>
      <c r="P75" s="33"/>
      <c r="Q75" s="33">
        <v>2700</v>
      </c>
      <c r="R75" s="33"/>
      <c r="S75" s="39" t="s">
        <v>401</v>
      </c>
      <c r="T75" s="20"/>
    </row>
    <row r="76" s="6" customFormat="1" ht="69" spans="1:20">
      <c r="A76" s="20">
        <v>69</v>
      </c>
      <c r="B76" s="21" t="s">
        <v>402</v>
      </c>
      <c r="C76" s="20" t="s">
        <v>403</v>
      </c>
      <c r="D76" s="20" t="s">
        <v>28</v>
      </c>
      <c r="E76" s="20" t="s">
        <v>37</v>
      </c>
      <c r="F76" s="20" t="s">
        <v>38</v>
      </c>
      <c r="G76" s="20" t="s">
        <v>31</v>
      </c>
      <c r="H76" s="22" t="s">
        <v>404</v>
      </c>
      <c r="I76" s="20" t="s">
        <v>33</v>
      </c>
      <c r="J76" s="20" t="s">
        <v>33</v>
      </c>
      <c r="K76" s="32">
        <v>6500</v>
      </c>
      <c r="L76" s="33">
        <v>6500</v>
      </c>
      <c r="M76" s="33"/>
      <c r="N76" s="33">
        <f t="shared" si="3"/>
        <v>6500</v>
      </c>
      <c r="O76" s="33"/>
      <c r="P76" s="33">
        <v>6500</v>
      </c>
      <c r="Q76" s="33"/>
      <c r="R76" s="33"/>
      <c r="S76" s="39" t="s">
        <v>405</v>
      </c>
      <c r="T76" s="20"/>
    </row>
    <row r="77" s="6" customFormat="1" ht="75" customHeight="1" spans="1:20">
      <c r="A77" s="20">
        <v>70</v>
      </c>
      <c r="B77" s="21" t="s">
        <v>406</v>
      </c>
      <c r="C77" s="20" t="s">
        <v>407</v>
      </c>
      <c r="D77" s="20" t="s">
        <v>28</v>
      </c>
      <c r="E77" s="20" t="s">
        <v>37</v>
      </c>
      <c r="F77" s="20" t="s">
        <v>38</v>
      </c>
      <c r="G77" s="20" t="s">
        <v>31</v>
      </c>
      <c r="H77" s="22" t="s">
        <v>408</v>
      </c>
      <c r="I77" s="20" t="s">
        <v>33</v>
      </c>
      <c r="J77" s="20" t="s">
        <v>33</v>
      </c>
      <c r="K77" s="32">
        <v>5000</v>
      </c>
      <c r="L77" s="34">
        <v>5000</v>
      </c>
      <c r="M77" s="33"/>
      <c r="N77" s="33">
        <f t="shared" si="3"/>
        <v>5000</v>
      </c>
      <c r="O77" s="33"/>
      <c r="P77" s="33">
        <v>5000</v>
      </c>
      <c r="Q77" s="33"/>
      <c r="R77" s="33"/>
      <c r="S77" s="39" t="s">
        <v>409</v>
      </c>
      <c r="T77" s="20"/>
    </row>
    <row r="78" s="6" customFormat="1" ht="138" spans="1:20">
      <c r="A78" s="20">
        <v>71</v>
      </c>
      <c r="B78" s="21" t="s">
        <v>410</v>
      </c>
      <c r="C78" s="20" t="s">
        <v>411</v>
      </c>
      <c r="D78" s="20" t="s">
        <v>45</v>
      </c>
      <c r="E78" s="20" t="s">
        <v>37</v>
      </c>
      <c r="F78" s="20" t="s">
        <v>38</v>
      </c>
      <c r="G78" s="20" t="s">
        <v>412</v>
      </c>
      <c r="H78" s="22" t="s">
        <v>413</v>
      </c>
      <c r="I78" s="20" t="s">
        <v>65</v>
      </c>
      <c r="J78" s="20" t="s">
        <v>414</v>
      </c>
      <c r="K78" s="32">
        <v>795</v>
      </c>
      <c r="L78" s="34">
        <v>795</v>
      </c>
      <c r="M78" s="33"/>
      <c r="N78" s="33">
        <f t="shared" si="3"/>
        <v>795</v>
      </c>
      <c r="O78" s="34">
        <v>795</v>
      </c>
      <c r="P78" s="33"/>
      <c r="Q78" s="33"/>
      <c r="R78" s="33"/>
      <c r="S78" s="39" t="s">
        <v>415</v>
      </c>
      <c r="T78" s="20" t="s">
        <v>416</v>
      </c>
    </row>
    <row r="79" s="6" customFormat="1" ht="138" spans="1:20">
      <c r="A79" s="20">
        <v>72</v>
      </c>
      <c r="B79" s="21" t="s">
        <v>417</v>
      </c>
      <c r="C79" s="20" t="s">
        <v>418</v>
      </c>
      <c r="D79" s="20" t="s">
        <v>45</v>
      </c>
      <c r="E79" s="20" t="s">
        <v>37</v>
      </c>
      <c r="F79" s="20" t="s">
        <v>38</v>
      </c>
      <c r="G79" s="20" t="s">
        <v>412</v>
      </c>
      <c r="H79" s="22" t="s">
        <v>413</v>
      </c>
      <c r="I79" s="20" t="s">
        <v>65</v>
      </c>
      <c r="J79" s="20" t="s">
        <v>414</v>
      </c>
      <c r="K79" s="32">
        <v>795</v>
      </c>
      <c r="L79" s="34">
        <v>795</v>
      </c>
      <c r="M79" s="33"/>
      <c r="N79" s="33">
        <f t="shared" si="3"/>
        <v>795</v>
      </c>
      <c r="O79" s="34">
        <v>795</v>
      </c>
      <c r="P79" s="33"/>
      <c r="Q79" s="33"/>
      <c r="R79" s="33"/>
      <c r="S79" s="39" t="s">
        <v>415</v>
      </c>
      <c r="T79" s="20" t="s">
        <v>416</v>
      </c>
    </row>
    <row r="80" s="6" customFormat="1" ht="138" spans="1:20">
      <c r="A80" s="20">
        <v>73</v>
      </c>
      <c r="B80" s="21" t="s">
        <v>419</v>
      </c>
      <c r="C80" s="20" t="s">
        <v>420</v>
      </c>
      <c r="D80" s="20" t="s">
        <v>45</v>
      </c>
      <c r="E80" s="20" t="s">
        <v>37</v>
      </c>
      <c r="F80" s="20" t="s">
        <v>38</v>
      </c>
      <c r="G80" s="20" t="s">
        <v>421</v>
      </c>
      <c r="H80" s="22" t="s">
        <v>422</v>
      </c>
      <c r="I80" s="20" t="s">
        <v>118</v>
      </c>
      <c r="J80" s="20" t="s">
        <v>414</v>
      </c>
      <c r="K80" s="32">
        <v>800</v>
      </c>
      <c r="L80" s="34">
        <v>800</v>
      </c>
      <c r="M80" s="33"/>
      <c r="N80" s="33">
        <f t="shared" si="3"/>
        <v>800</v>
      </c>
      <c r="O80" s="34">
        <v>800</v>
      </c>
      <c r="P80" s="33"/>
      <c r="Q80" s="33"/>
      <c r="R80" s="33"/>
      <c r="S80" s="39" t="s">
        <v>415</v>
      </c>
      <c r="T80" s="20" t="s">
        <v>416</v>
      </c>
    </row>
    <row r="81" s="6" customFormat="1" ht="138" spans="1:20">
      <c r="A81" s="20">
        <v>74</v>
      </c>
      <c r="B81" s="21" t="s">
        <v>423</v>
      </c>
      <c r="C81" s="20" t="s">
        <v>424</v>
      </c>
      <c r="D81" s="20" t="s">
        <v>45</v>
      </c>
      <c r="E81" s="20" t="s">
        <v>37</v>
      </c>
      <c r="F81" s="20" t="s">
        <v>38</v>
      </c>
      <c r="G81" s="20" t="s">
        <v>412</v>
      </c>
      <c r="H81" s="22" t="s">
        <v>425</v>
      </c>
      <c r="I81" s="20" t="s">
        <v>65</v>
      </c>
      <c r="J81" s="20" t="s">
        <v>414</v>
      </c>
      <c r="K81" s="32">
        <v>300</v>
      </c>
      <c r="L81" s="34">
        <v>300</v>
      </c>
      <c r="M81" s="33"/>
      <c r="N81" s="33">
        <f t="shared" si="3"/>
        <v>300</v>
      </c>
      <c r="O81" s="34">
        <v>300</v>
      </c>
      <c r="P81" s="33"/>
      <c r="Q81" s="33"/>
      <c r="R81" s="33"/>
      <c r="S81" s="39" t="s">
        <v>415</v>
      </c>
      <c r="T81" s="20" t="s">
        <v>416</v>
      </c>
    </row>
    <row r="82" s="6" customFormat="1" ht="138" spans="1:20">
      <c r="A82" s="20">
        <v>75</v>
      </c>
      <c r="B82" s="21" t="s">
        <v>426</v>
      </c>
      <c r="C82" s="20" t="s">
        <v>427</v>
      </c>
      <c r="D82" s="20" t="s">
        <v>45</v>
      </c>
      <c r="E82" s="20" t="s">
        <v>37</v>
      </c>
      <c r="F82" s="20" t="s">
        <v>38</v>
      </c>
      <c r="G82" s="20" t="s">
        <v>412</v>
      </c>
      <c r="H82" s="22" t="s">
        <v>428</v>
      </c>
      <c r="I82" s="20" t="s">
        <v>65</v>
      </c>
      <c r="J82" s="20" t="s">
        <v>414</v>
      </c>
      <c r="K82" s="32">
        <v>385</v>
      </c>
      <c r="L82" s="34">
        <v>385</v>
      </c>
      <c r="M82" s="33"/>
      <c r="N82" s="33">
        <f t="shared" si="3"/>
        <v>385</v>
      </c>
      <c r="O82" s="34">
        <v>385</v>
      </c>
      <c r="P82" s="33"/>
      <c r="Q82" s="33"/>
      <c r="R82" s="33"/>
      <c r="S82" s="39" t="s">
        <v>415</v>
      </c>
      <c r="T82" s="20" t="s">
        <v>416</v>
      </c>
    </row>
    <row r="83" s="6" customFormat="1" ht="138" spans="1:20">
      <c r="A83" s="20">
        <v>76</v>
      </c>
      <c r="B83" s="21" t="s">
        <v>429</v>
      </c>
      <c r="C83" s="20" t="s">
        <v>430</v>
      </c>
      <c r="D83" s="20" t="s">
        <v>45</v>
      </c>
      <c r="E83" s="20" t="s">
        <v>37</v>
      </c>
      <c r="F83" s="20" t="s">
        <v>38</v>
      </c>
      <c r="G83" s="20" t="s">
        <v>431</v>
      </c>
      <c r="H83" s="22" t="s">
        <v>432</v>
      </c>
      <c r="I83" s="20" t="s">
        <v>344</v>
      </c>
      <c r="J83" s="20" t="s">
        <v>414</v>
      </c>
      <c r="K83" s="32">
        <v>500</v>
      </c>
      <c r="L83" s="34">
        <v>500</v>
      </c>
      <c r="M83" s="33"/>
      <c r="N83" s="33">
        <f t="shared" si="3"/>
        <v>500</v>
      </c>
      <c r="O83" s="34">
        <v>500</v>
      </c>
      <c r="P83" s="33"/>
      <c r="Q83" s="33"/>
      <c r="R83" s="33"/>
      <c r="S83" s="39" t="s">
        <v>415</v>
      </c>
      <c r="T83" s="20" t="s">
        <v>416</v>
      </c>
    </row>
    <row r="84" s="6" customFormat="1" ht="115" spans="1:20">
      <c r="A84" s="20">
        <v>77</v>
      </c>
      <c r="B84" s="20" t="s">
        <v>433</v>
      </c>
      <c r="C84" s="20" t="s">
        <v>434</v>
      </c>
      <c r="D84" s="20" t="s">
        <v>45</v>
      </c>
      <c r="E84" s="20" t="s">
        <v>37</v>
      </c>
      <c r="F84" s="20" t="s">
        <v>110</v>
      </c>
      <c r="G84" s="20" t="s">
        <v>31</v>
      </c>
      <c r="H84" s="22" t="s">
        <v>435</v>
      </c>
      <c r="I84" s="20" t="s">
        <v>132</v>
      </c>
      <c r="J84" s="20" t="s">
        <v>59</v>
      </c>
      <c r="K84" s="32">
        <v>15000</v>
      </c>
      <c r="L84" s="33">
        <v>15000</v>
      </c>
      <c r="M84" s="33"/>
      <c r="N84" s="33">
        <f t="shared" si="3"/>
        <v>15000</v>
      </c>
      <c r="O84" s="33">
        <v>15000</v>
      </c>
      <c r="P84" s="33"/>
      <c r="Q84" s="33"/>
      <c r="R84" s="33"/>
      <c r="S84" s="39" t="s">
        <v>436</v>
      </c>
      <c r="T84" s="20"/>
    </row>
    <row r="85" s="7" customFormat="1" ht="69" spans="1:20">
      <c r="A85" s="20">
        <v>78</v>
      </c>
      <c r="B85" s="20" t="s">
        <v>437</v>
      </c>
      <c r="C85" s="20" t="s">
        <v>438</v>
      </c>
      <c r="D85" s="20" t="s">
        <v>45</v>
      </c>
      <c r="E85" s="20" t="s">
        <v>37</v>
      </c>
      <c r="F85" s="20" t="s">
        <v>110</v>
      </c>
      <c r="G85" s="20" t="s">
        <v>31</v>
      </c>
      <c r="H85" s="22" t="s">
        <v>439</v>
      </c>
      <c r="I85" s="20" t="s">
        <v>59</v>
      </c>
      <c r="J85" s="20" t="s">
        <v>59</v>
      </c>
      <c r="K85" s="32">
        <v>1500</v>
      </c>
      <c r="L85" s="33">
        <v>1500</v>
      </c>
      <c r="M85" s="33"/>
      <c r="N85" s="33">
        <f t="shared" si="3"/>
        <v>1500</v>
      </c>
      <c r="O85" s="33">
        <v>1500</v>
      </c>
      <c r="P85" s="33"/>
      <c r="Q85" s="33"/>
      <c r="R85" s="33"/>
      <c r="S85" s="39" t="s">
        <v>440</v>
      </c>
      <c r="T85" s="41"/>
    </row>
    <row r="86" s="7" customFormat="1" ht="120" customHeight="1" spans="1:20">
      <c r="A86" s="20">
        <v>79</v>
      </c>
      <c r="B86" s="20" t="s">
        <v>441</v>
      </c>
      <c r="C86" s="20" t="s">
        <v>442</v>
      </c>
      <c r="D86" s="20" t="s">
        <v>383</v>
      </c>
      <c r="E86" s="20" t="s">
        <v>37</v>
      </c>
      <c r="F86" s="20" t="s">
        <v>110</v>
      </c>
      <c r="G86" s="20" t="s">
        <v>31</v>
      </c>
      <c r="H86" s="22" t="s">
        <v>443</v>
      </c>
      <c r="I86" s="20" t="s">
        <v>444</v>
      </c>
      <c r="J86" s="20" t="s">
        <v>444</v>
      </c>
      <c r="K86" s="32">
        <v>2580</v>
      </c>
      <c r="L86" s="34">
        <v>2580</v>
      </c>
      <c r="M86" s="33"/>
      <c r="N86" s="33">
        <f t="shared" si="3"/>
        <v>2580</v>
      </c>
      <c r="O86" s="33">
        <v>2580</v>
      </c>
      <c r="P86" s="33"/>
      <c r="Q86" s="33"/>
      <c r="R86" s="33"/>
      <c r="S86" s="39" t="s">
        <v>445</v>
      </c>
      <c r="T86" s="41"/>
    </row>
    <row r="87" s="7" customFormat="1" ht="92" spans="1:20">
      <c r="A87" s="20">
        <v>80</v>
      </c>
      <c r="B87" s="20" t="s">
        <v>446</v>
      </c>
      <c r="C87" s="20" t="s">
        <v>447</v>
      </c>
      <c r="D87" s="20" t="s">
        <v>448</v>
      </c>
      <c r="E87" s="20" t="s">
        <v>37</v>
      </c>
      <c r="F87" s="20" t="s">
        <v>110</v>
      </c>
      <c r="G87" s="20" t="s">
        <v>31</v>
      </c>
      <c r="H87" s="22" t="s">
        <v>449</v>
      </c>
      <c r="I87" s="20" t="s">
        <v>450</v>
      </c>
      <c r="J87" s="20" t="s">
        <v>450</v>
      </c>
      <c r="K87" s="32">
        <v>4200</v>
      </c>
      <c r="L87" s="33">
        <v>4200</v>
      </c>
      <c r="M87" s="33"/>
      <c r="N87" s="33">
        <f t="shared" si="3"/>
        <v>4200</v>
      </c>
      <c r="O87" s="33">
        <v>4200</v>
      </c>
      <c r="P87" s="33"/>
      <c r="Q87" s="33"/>
      <c r="R87" s="33"/>
      <c r="S87" s="39" t="s">
        <v>451</v>
      </c>
      <c r="T87" s="41"/>
    </row>
    <row r="88" s="7" customFormat="1" ht="138" spans="1:20">
      <c r="A88" s="20">
        <v>81</v>
      </c>
      <c r="B88" s="20" t="s">
        <v>452</v>
      </c>
      <c r="C88" s="20" t="s">
        <v>453</v>
      </c>
      <c r="D88" s="20" t="s">
        <v>448</v>
      </c>
      <c r="E88" s="20" t="s">
        <v>37</v>
      </c>
      <c r="F88" s="20" t="s">
        <v>110</v>
      </c>
      <c r="G88" s="20" t="s">
        <v>31</v>
      </c>
      <c r="H88" s="22" t="s">
        <v>454</v>
      </c>
      <c r="I88" s="20" t="s">
        <v>132</v>
      </c>
      <c r="J88" s="20" t="s">
        <v>450</v>
      </c>
      <c r="K88" s="32">
        <v>2400</v>
      </c>
      <c r="L88" s="33">
        <v>2400</v>
      </c>
      <c r="M88" s="33"/>
      <c r="N88" s="33">
        <f t="shared" si="3"/>
        <v>2400</v>
      </c>
      <c r="O88" s="33">
        <v>1970</v>
      </c>
      <c r="P88" s="33">
        <v>300</v>
      </c>
      <c r="Q88" s="33"/>
      <c r="R88" s="33">
        <v>130</v>
      </c>
      <c r="S88" s="39" t="s">
        <v>455</v>
      </c>
      <c r="T88" s="41"/>
    </row>
    <row r="89" s="7" customFormat="1" ht="69" spans="1:20">
      <c r="A89" s="20">
        <v>82</v>
      </c>
      <c r="B89" s="20" t="s">
        <v>456</v>
      </c>
      <c r="C89" s="20" t="s">
        <v>457</v>
      </c>
      <c r="D89" s="20" t="s">
        <v>448</v>
      </c>
      <c r="E89" s="20" t="s">
        <v>37</v>
      </c>
      <c r="F89" s="20" t="s">
        <v>110</v>
      </c>
      <c r="G89" s="20" t="s">
        <v>31</v>
      </c>
      <c r="H89" s="22" t="s">
        <v>458</v>
      </c>
      <c r="I89" s="20" t="s">
        <v>33</v>
      </c>
      <c r="J89" s="20" t="s">
        <v>33</v>
      </c>
      <c r="K89" s="32">
        <v>1200</v>
      </c>
      <c r="L89" s="34">
        <v>1200</v>
      </c>
      <c r="M89" s="33"/>
      <c r="N89" s="33">
        <f t="shared" si="3"/>
        <v>1200</v>
      </c>
      <c r="O89" s="33"/>
      <c r="P89" s="33">
        <v>1200</v>
      </c>
      <c r="Q89" s="33"/>
      <c r="R89" s="33"/>
      <c r="S89" s="39" t="s">
        <v>459</v>
      </c>
      <c r="T89" s="41"/>
    </row>
    <row r="90" s="7" customFormat="1" ht="69" spans="1:20">
      <c r="A90" s="20">
        <v>83</v>
      </c>
      <c r="B90" s="20" t="s">
        <v>460</v>
      </c>
      <c r="C90" s="20" t="s">
        <v>461</v>
      </c>
      <c r="D90" s="20" t="s">
        <v>96</v>
      </c>
      <c r="E90" s="20" t="s">
        <v>37</v>
      </c>
      <c r="F90" s="20" t="s">
        <v>110</v>
      </c>
      <c r="G90" s="20" t="s">
        <v>31</v>
      </c>
      <c r="H90" s="22" t="s">
        <v>462</v>
      </c>
      <c r="I90" s="20" t="s">
        <v>59</v>
      </c>
      <c r="J90" s="20" t="s">
        <v>59</v>
      </c>
      <c r="K90" s="32">
        <v>466.78</v>
      </c>
      <c r="L90" s="34">
        <v>466.78</v>
      </c>
      <c r="M90" s="33"/>
      <c r="N90" s="33">
        <f t="shared" si="3"/>
        <v>466.78</v>
      </c>
      <c r="O90" s="33">
        <v>466.78</v>
      </c>
      <c r="P90" s="33"/>
      <c r="Q90" s="33"/>
      <c r="R90" s="33"/>
      <c r="S90" s="39" t="s">
        <v>463</v>
      </c>
      <c r="T90" s="41"/>
    </row>
    <row r="91" s="7" customFormat="1" ht="105" customHeight="1" spans="1:20">
      <c r="A91" s="20">
        <v>84</v>
      </c>
      <c r="B91" s="20" t="s">
        <v>464</v>
      </c>
      <c r="C91" s="20" t="s">
        <v>465</v>
      </c>
      <c r="D91" s="20" t="s">
        <v>28</v>
      </c>
      <c r="E91" s="20" t="s">
        <v>37</v>
      </c>
      <c r="F91" s="20" t="s">
        <v>341</v>
      </c>
      <c r="G91" s="20" t="s">
        <v>466</v>
      </c>
      <c r="H91" s="22" t="s">
        <v>467</v>
      </c>
      <c r="I91" s="20" t="s">
        <v>195</v>
      </c>
      <c r="J91" s="20" t="s">
        <v>91</v>
      </c>
      <c r="K91" s="32">
        <v>100</v>
      </c>
      <c r="L91" s="34">
        <v>100</v>
      </c>
      <c r="M91" s="33"/>
      <c r="N91" s="33">
        <f t="shared" si="3"/>
        <v>100</v>
      </c>
      <c r="O91" s="33">
        <v>100</v>
      </c>
      <c r="P91" s="41"/>
      <c r="Q91" s="43"/>
      <c r="R91" s="43"/>
      <c r="S91" s="40" t="s">
        <v>468</v>
      </c>
      <c r="T91" s="43"/>
    </row>
    <row r="92" ht="105" customHeight="1" spans="1:20">
      <c r="A92" s="20">
        <v>85</v>
      </c>
      <c r="B92" s="20" t="s">
        <v>469</v>
      </c>
      <c r="C92" s="20" t="s">
        <v>470</v>
      </c>
      <c r="D92" s="20" t="s">
        <v>45</v>
      </c>
      <c r="E92" s="20" t="s">
        <v>37</v>
      </c>
      <c r="F92" s="20" t="s">
        <v>341</v>
      </c>
      <c r="G92" s="20" t="s">
        <v>471</v>
      </c>
      <c r="H92" s="22" t="s">
        <v>472</v>
      </c>
      <c r="I92" s="20" t="s">
        <v>344</v>
      </c>
      <c r="J92" s="20" t="s">
        <v>59</v>
      </c>
      <c r="K92" s="42">
        <v>145</v>
      </c>
      <c r="L92" s="20">
        <v>145</v>
      </c>
      <c r="M92" s="20"/>
      <c r="N92" s="33">
        <f t="shared" si="3"/>
        <v>145</v>
      </c>
      <c r="O92" s="20">
        <v>145</v>
      </c>
      <c r="P92" s="20"/>
      <c r="Q92" s="20"/>
      <c r="R92" s="20"/>
      <c r="S92" s="20" t="s">
        <v>473</v>
      </c>
      <c r="T92" s="44"/>
    </row>
  </sheetData>
  <autoFilter xmlns:etc="http://www.wps.cn/officeDocument/2017/etCustomData" ref="A7:T92" etc:filterBottomFollowUsedRange="0">
    <extLst/>
  </autoFilter>
  <mergeCells count="24">
    <mergeCell ref="A1:T1"/>
    <mergeCell ref="A2:F2"/>
    <mergeCell ref="H2:I2"/>
    <mergeCell ref="K2:R2"/>
    <mergeCell ref="K3:R3"/>
    <mergeCell ref="L4:R4"/>
    <mergeCell ref="O5:R5"/>
    <mergeCell ref="A7:H7"/>
    <mergeCell ref="A3:A6"/>
    <mergeCell ref="B3:B6"/>
    <mergeCell ref="C3:C6"/>
    <mergeCell ref="D3:D6"/>
    <mergeCell ref="E3:E6"/>
    <mergeCell ref="F3:F6"/>
    <mergeCell ref="G3:G6"/>
    <mergeCell ref="H3:H6"/>
    <mergeCell ref="I3:I6"/>
    <mergeCell ref="J3:J6"/>
    <mergeCell ref="K4:K6"/>
    <mergeCell ref="L5:L6"/>
    <mergeCell ref="M5:M6"/>
    <mergeCell ref="N5:N6"/>
    <mergeCell ref="S3:S6"/>
    <mergeCell ref="T3:T6"/>
  </mergeCells>
  <dataValidations count="2">
    <dataValidation type="list" allowBlank="1" showInputMessage="1" showErrorMessage="1" sqref="D8:D90">
      <formula1>"产业发展类,就业类,乡村建设类,易地搬迁后扶类,巩固拓展脱贫攻坚成果类,其他类"</formula1>
    </dataValidation>
    <dataValidation type="list" allowBlank="1" showInputMessage="1" showErrorMessage="1" sqref="E8:E90">
      <formula1>"新建,续建,改扩建"</formula1>
    </dataValidation>
  </dataValidations>
  <pageMargins left="0.590277777777778" right="0.196527777777778" top="0.393055555555556" bottom="0.393055555555556" header="0.298611111111111" footer="0.298611111111111"/>
  <pageSetup paperSize="8"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和田县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2025-12-03T10:31:45Z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AC624E8C5CA04FD986233198D2DD32A7_13</vt:lpwstr>
  </property>
  <property fmtid="{D5CDD505-2E9C-101B-9397-08002B2CF9AE}" pid="3" name="KSOProductBuildVer">
    <vt:lpwstr>2052-12.8.2.18205</vt:lpwstr>
  </property>
  <property fmtid="{D5CDD505-2E9C-101B-9397-08002B2CF9AE}" pid="4" name="KSOReadingLayout">
    <vt:bool>true</vt:bool>
  </property>
</Properties>
</file>