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00"/>
  </bookViews>
  <sheets>
    <sheet name="项目库" sheetId="1" r:id="rId1"/>
  </sheets>
  <definedNames>
    <definedName name="_xlnm._FilterDatabase" localSheetId="0" hidden="1">项目库!$A$7:$AD$100</definedName>
    <definedName name="_xlnm.Print_Titles" localSheetId="0">项目库!$2:$6</definedName>
    <definedName name="产业扶贫" localSheetId="0">#REF!</definedName>
    <definedName name="基础设施" localSheetId="0">#REF!</definedName>
    <definedName name="基础设施1" localSheetId="0">#REF!</definedName>
    <definedName name="教育_补助_培训" localSheetId="0">#REF!</definedName>
    <definedName name="教育补助" localSheetId="0">#REF!</definedName>
    <definedName name="金融扶贫" localSheetId="0">#REF!</definedName>
    <definedName name="项目类型" localSheetId="0">#REF!</definedName>
    <definedName name="易地扶贫搬迁" localSheetId="0">#REF!</definedName>
    <definedName name="_xlnm.Print_Area" localSheetId="0">项目库!$A$1:$AD$100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<sst xmlns="http://schemas.openxmlformats.org/spreadsheetml/2006/main" count="1581" uniqueCount="676">
  <si>
    <t>附件1</t>
  </si>
  <si>
    <t>2026年和田地区和田县财政衔接资金项目库计划表</t>
  </si>
  <si>
    <t>序号</t>
  </si>
  <si>
    <t>项目库编号</t>
  </si>
  <si>
    <t>系统编号</t>
  </si>
  <si>
    <t>项目名称</t>
  </si>
  <si>
    <t>项目类别</t>
  </si>
  <si>
    <t>项目二级类型</t>
  </si>
  <si>
    <t>项目子类型</t>
  </si>
  <si>
    <t>项目地点</t>
  </si>
  <si>
    <t>项目建设内容</t>
  </si>
  <si>
    <t>投资
（万元）</t>
  </si>
  <si>
    <t>资金来源（万元）</t>
  </si>
  <si>
    <t>联农带农方式</t>
  </si>
  <si>
    <t>直接受益
人口（人）</t>
  </si>
  <si>
    <t>是否为到户项目</t>
  </si>
  <si>
    <t>支撑的主导产业</t>
  </si>
  <si>
    <t>是否形成帮扶项目资产</t>
  </si>
  <si>
    <t>是否采取以工代赈方式</t>
  </si>
  <si>
    <t>绩效目标关键指标</t>
  </si>
  <si>
    <t>责任单位</t>
  </si>
  <si>
    <t>建议审核处室</t>
  </si>
  <si>
    <t>建设单位</t>
  </si>
  <si>
    <t>衔接资金</t>
  </si>
  <si>
    <t>地县配套资金</t>
  </si>
  <si>
    <t>其他资金</t>
  </si>
  <si>
    <t>小计</t>
  </si>
  <si>
    <t>巩固拓展和乡村振兴</t>
  </si>
  <si>
    <t>以工代赈</t>
  </si>
  <si>
    <t>少数
民族
发展</t>
  </si>
  <si>
    <t>欠发达
国有
农场</t>
  </si>
  <si>
    <t>欠发达
国有
林场</t>
  </si>
  <si>
    <t>中央</t>
  </si>
  <si>
    <t>自治区</t>
  </si>
  <si>
    <t>合计</t>
  </si>
  <si>
    <t>653221-2025-JT-009</t>
  </si>
  <si>
    <t>5700001763167393</t>
  </si>
  <si>
    <t>和田县农村道路改造建设项目</t>
  </si>
  <si>
    <t>乡村建设行动</t>
  </si>
  <si>
    <t>农村基础设施（含产业配套基础设施）</t>
  </si>
  <si>
    <t>农村道路建设（通村路、通户路、小型桥梁等）</t>
  </si>
  <si>
    <t>和田县各乡镇</t>
  </si>
  <si>
    <t>改建道路60公里，路基宽8-6.5米，路面宽7.5-6米，包括路面、路基、桥涵及防护。其中：2026年建设5.66公里。</t>
  </si>
  <si>
    <t>带动生产</t>
  </si>
  <si>
    <t>否</t>
  </si>
  <si>
    <t>是</t>
  </si>
  <si>
    <t>项目建成后，可改善和田县农村路网，提高交通便利条件预计可使3864人受益，其中脱贫户（监测户）人口966人。</t>
  </si>
  <si>
    <t>和田县农业农村局</t>
  </si>
  <si>
    <t>乡村建设处</t>
  </si>
  <si>
    <t>和田县交通运输局</t>
  </si>
  <si>
    <t>653221-2025-CY-031</t>
  </si>
  <si>
    <t>5700001763213204</t>
  </si>
  <si>
    <t>和田县罕艾日克镇创业基地建设项目（一期）</t>
  </si>
  <si>
    <t>产业发展</t>
  </si>
  <si>
    <t>加工流通项目</t>
  </si>
  <si>
    <t>市场建设和农村物流</t>
  </si>
  <si>
    <t>和田县罕艾日克镇</t>
  </si>
  <si>
    <t>总投资1400万元。新建总建筑面积3602.05平方米，其中新建1#创业基地地下一层，地上两层，框架结构，总建筑面积2071.46平米，新建2#创业基地地上两层，框架结构，总建筑面积1530.59平米。配套室外给排水管网、消防管网及供配电管网、变压器、地面硬化等附属设施。其中：2026年建设2569.36平方米。</t>
  </si>
  <si>
    <t>就业务工</t>
  </si>
  <si>
    <t>创业就业</t>
  </si>
  <si>
    <t>通过该项目的建设，能够吸引创业者和投资者，促进乡村经济活力和创新能力的提升，从而刺激乡村消费市场的增长，有效扩大内需；同时提供创业机会和就业岗位，帮助乡村居民增加收入，缩小城乡差距，实现共同富裕的目标。</t>
  </si>
  <si>
    <t>产业处</t>
  </si>
  <si>
    <t>和田县罕艾日克镇人民政府</t>
  </si>
  <si>
    <t>653221-2025-SL-016</t>
  </si>
  <si>
    <t>5700001763215073</t>
  </si>
  <si>
    <t>新疆和田地区玉龙喀什河和田县阿瓦提乡沥青托尕依村段防洪工程</t>
  </si>
  <si>
    <t>其他</t>
  </si>
  <si>
    <t>和田县阿瓦提乡沥青托尕依村</t>
  </si>
  <si>
    <t>新建防洪堤坝4.8km。其中：2026年建设1.91公里。</t>
  </si>
  <si>
    <t>其他，带动生产</t>
  </si>
  <si>
    <t>增强抵御洪水侵蚀的能力，减轻当地农民防洪度汛的负担；有效保护玉龙喀什河左岸河堤、乡村人口1432人、4公里的砼引水渠道、3公里田间机耕道路、2万亩农田、0.45万亩沿河生态；减少水土流失，促进辖区经济发展。</t>
  </si>
  <si>
    <t>和田县水利局</t>
  </si>
  <si>
    <t>653221-2025-JT-021</t>
  </si>
  <si>
    <t>5700001763511378</t>
  </si>
  <si>
    <t>和田县G580至牛头山农村道路建设项目</t>
  </si>
  <si>
    <t>和田县</t>
  </si>
  <si>
    <t>路线全长公里，其中:新建道路7.434公里，包含路线、路基、路面、桥涵及交通安全设施等;改建道路1.726公里，包含路线路基、路面、桥涵及交通安全设施等;修补老路病害并增设交通安全设施5.289公里。其中：2026年建设0.87公里。</t>
  </si>
  <si>
    <t>项目建成后，可改善和田县农村路网，提高交通便利条件预计可使13421人受益，其中脱贫户（监测户）人口5618人。</t>
  </si>
  <si>
    <t>653221-2026-QT-001</t>
  </si>
  <si>
    <t>5700001763175594</t>
  </si>
  <si>
    <t>和田县2026年低氟边销茶入户项目</t>
  </si>
  <si>
    <t>困难群众饮用低氟茶</t>
  </si>
  <si>
    <t>全县</t>
  </si>
  <si>
    <t>向全县在测的监测户每户发放合格的低氟茶1公斤。</t>
  </si>
  <si>
    <t>进一步改变困难群众的饮茶习惯</t>
  </si>
  <si>
    <t>和田县委统战部</t>
  </si>
  <si>
    <t>帮扶处</t>
  </si>
  <si>
    <t>县委统战部</t>
  </si>
  <si>
    <t>653221-2026-JR-001</t>
  </si>
  <si>
    <t>5700001763241083</t>
  </si>
  <si>
    <t>和田县两免小额贷款贴息资金项目</t>
  </si>
  <si>
    <t>金融保险配套项目</t>
  </si>
  <si>
    <t>小额贷款贴息</t>
  </si>
  <si>
    <t>针对全县18000余户脱贫户（监测户）两免小额贷款贴息。</t>
  </si>
  <si>
    <t>解决脱贫户（监测户）小额贷款利息，使脱贫户（监测户）18000余户更好的利用小额贷款发展产业。</t>
  </si>
  <si>
    <t>计划财务处</t>
  </si>
  <si>
    <t>653221-2026-QT-002</t>
  </si>
  <si>
    <t>5700001763242739</t>
  </si>
  <si>
    <t>和田县2026年“雨露计划”补助项目</t>
  </si>
  <si>
    <t>巩固三保障成果</t>
  </si>
  <si>
    <t>教育</t>
  </si>
  <si>
    <t>享受“雨露计划”职业教育补助</t>
  </si>
  <si>
    <t>对全县符合“雨露计划”的8600名脱贫户（监测户）学生进行补助，每人补助3000元/年。</t>
  </si>
  <si>
    <t>项目实施后受益8600人，其中脱贫户（监测户）8600人。</t>
  </si>
  <si>
    <t>和田县教育局</t>
  </si>
  <si>
    <t>653221-2026-JY-002</t>
  </si>
  <si>
    <t>5700001763244296</t>
  </si>
  <si>
    <t>和田县2026年巩固拓展脱贫攻坚成果同乡村振兴有效衔接公益类岗位项目（一期）</t>
  </si>
  <si>
    <t>就业项目</t>
  </si>
  <si>
    <t>公益性岗位</t>
  </si>
  <si>
    <t>项目总投资1575万，开发750个公益类岗位，安置750名监测帮扶对象（包括脱贫户）就业，每人补贴1750元/月，从事乡村保洁、乡村协管员、村级动物防疫员、乡村敬老院服务管理岗位等公共事务</t>
  </si>
  <si>
    <t>开发750个公益性岗位，安置750监测帮扶对象及脱贫户就业。</t>
  </si>
  <si>
    <t>和田县人社局</t>
  </si>
  <si>
    <t>653221-2026-JY-005</t>
  </si>
  <si>
    <t>5700001784679973</t>
  </si>
  <si>
    <t>和田县2026年巩固拓展脱贫攻坚成果同乡村振兴有效衔接公益类岗位项目（三期）</t>
  </si>
  <si>
    <t>项目总投资1018.5万元，开发485个公益性岗位，安置485名监测帮扶对象（包括脱贫户）就业，每人补贴1750元/月，参加门卫保安等公共事务。</t>
  </si>
  <si>
    <t>开发485个公益性岗位，安置485监测帮扶对象及脱贫户就业。</t>
  </si>
  <si>
    <t>653221-2026-JY-006</t>
  </si>
  <si>
    <t>5700001784680398</t>
  </si>
  <si>
    <t>和田县2026年巩固拓展脱贫攻坚成果同乡村振兴有效衔接公益类岗位项目（二期）</t>
  </si>
  <si>
    <t>项目总投资2335.2万元，开发1112个公益性岗位，安置1112名监测帮扶对象（包括脱贫户）就业，每人补贴1750元/月，参加治安巡防等公共事务。</t>
  </si>
  <si>
    <t>开发1112个公益性岗位，安置1112监测帮扶对象及脱贫户就业。</t>
  </si>
  <si>
    <t>和田县政法委</t>
  </si>
  <si>
    <t>653221-2026-JY-003</t>
  </si>
  <si>
    <t>5700001763247046</t>
  </si>
  <si>
    <t>和田县2026年转移就业一次性交通补助项目</t>
  </si>
  <si>
    <t>务工补助</t>
  </si>
  <si>
    <t>交通费补助</t>
  </si>
  <si>
    <t>对有组织、自发到区内其他地州、疆外其他省份稳定就业在3个月以上的脱贫人口（监测对象）进行一次性交通补助。对转移到疆内其他地州稳定就业3个月以上得给予一次性补助1000元/人，转移到疆外省（市）稳定就业3个月以上得给予一次性补助2000元/人。对县内跨县(含兵团第十四师)务工人员，利用县级配套资金给予补助，有票据人员据实报销，无票据人员按出发地到外出务工目的地的火车硬卧票价格报销每人往返路费不超过200元的标准给予补助。</t>
  </si>
  <si>
    <t>项目的实施，脱贫人口（监测对象）进行一次性交通补助。</t>
  </si>
  <si>
    <t>和田县各乡镇人民政府</t>
  </si>
  <si>
    <t>653221-2026-QT-003</t>
  </si>
  <si>
    <t>5700001763679324</t>
  </si>
  <si>
    <t>和田县衔接资金项目管理费</t>
  </si>
  <si>
    <t>项目管理费</t>
  </si>
  <si>
    <t>用于项目前期设计、评审、招标、监理以及验收等与项目管理相关的支出。</t>
  </si>
  <si>
    <t>用于项目前期设计、评审、招标、监理以及验收等与项目管理相关的支出</t>
  </si>
  <si>
    <t>653221-2026-JY-001</t>
  </si>
  <si>
    <t>5700001763274403</t>
  </si>
  <si>
    <t>和田县2026年农村道路日常养护补助项目</t>
  </si>
  <si>
    <t>生产奖补、劳务补助等</t>
  </si>
  <si>
    <t>公路养护人员1000名，每人每月补助1000元。</t>
  </si>
  <si>
    <t>解决1000名道路养护人员稳定就业。</t>
  </si>
  <si>
    <t>653221-2026-QT-004</t>
  </si>
  <si>
    <t>5700001774117862</t>
  </si>
  <si>
    <t>和田县2026年易地搬迁地方政府债券贴息补助项目</t>
  </si>
  <si>
    <t>对易地搬迁地方政府债券进行贴息补助。</t>
  </si>
  <si>
    <t>和田县财政局</t>
  </si>
  <si>
    <t>653221-2026-XM-001</t>
  </si>
  <si>
    <t>5700001763238434</t>
  </si>
  <si>
    <t>和田县畜牧业产业发展以奖代补项目</t>
  </si>
  <si>
    <t>生产项目</t>
  </si>
  <si>
    <t>养殖业基地</t>
  </si>
  <si>
    <t>聚焦粮食作物，种植面积在1亩以上，对运用“良田、良法、良制”，实现种植业提质增效的给予适当补助。不施肥不能补。对租地、流转土地进行种植的，以实际种植者(脱贫户和监测对象)为补助对象。主要包含粮食作物单产提升、耕地质量保护和提升、关键技术运用及农业社会化服务。</t>
  </si>
  <si>
    <t>牛、羊、驴、骆驼</t>
  </si>
  <si>
    <t>通过实施产业以奖代补，支持到户产业发展，引导和鼓励奖补对象积极发展特色产业，提高帮扶产业覆盖率和精准度，激发脱贫群众内生发展动力，不断缩小收入差距、发展差距，切实增强各族群众的获得感和幸福感。预计受益户数21777户。</t>
  </si>
  <si>
    <t>653221-2026-NY-003</t>
  </si>
  <si>
    <t>5700001784682967</t>
  </si>
  <si>
    <t>和田县种植业产业发展以奖代补项目</t>
  </si>
  <si>
    <t>种植业基地</t>
  </si>
  <si>
    <t>对全县的脱贫户（含监测户）原则上在和田地区外或地区内种畜场新购进的牛、羊、驴、骆驼牲畜，按照国家和自治区有关规定要求，实施规定的病种免疫、佩戴专项可视耳标、提供产地检疫证明、参加保险，给予一定补助。主要包含能繁母牛、母羊、母骆驼、母驴入户补助，鹧鸪养殖补助，青贮窖建设、养殖圈舍设施改造建设补助，饲草料补助及常见多发病防治社会化服务补助。</t>
  </si>
  <si>
    <t>小麦、玉米</t>
  </si>
  <si>
    <t>通过实施产业以奖代补，支持到户产业发展，引导和鼓励奖补对象积极发展特色产业，提高帮扶产业覆盖率和精准度，激发脱贫群众内生发展动力，不断缩小收入差距、发展差距，切实增强各族群众的获得感和幸福感。预计受益户数23308户。</t>
  </si>
  <si>
    <t>653221-2026-LG-001</t>
  </si>
  <si>
    <t>5700001784891818</t>
  </si>
  <si>
    <t>和田县林果业产业发展以奖代补项目</t>
  </si>
  <si>
    <t>对全县的脱贫户（含监测户）林果种植面积在1亩以上的，对种植各关键环节、薄弱环节给予适当补助。主要包含品种优化、疏密改造、整形修剪及病虫害防治。</t>
  </si>
  <si>
    <t>核桃、桃、葡萄</t>
  </si>
  <si>
    <t>通过实施产业以奖代补，支持到户产业发展，引导和鼓励奖补对象积极发展特色产业，提高帮扶产业覆盖率和精准度，激发脱贫群众内生发展动力，不断缩小收入差距、发展差距，切实增强各族群众的获得感和幸福感。预计受益户数16449户。</t>
  </si>
  <si>
    <t>653221-2026-TY-001</t>
  </si>
  <si>
    <t>5700001784897463</t>
  </si>
  <si>
    <t>和田县庭院经济产业发展以奖代补项目</t>
  </si>
  <si>
    <t>高质量庭院经济</t>
  </si>
  <si>
    <t>庭院特色种植</t>
  </si>
  <si>
    <t>对全县的脱贫户（含监测户）利用自家房前屋后、前庭后院等区域发展家庭特色种植，种植面积在0.2亩以上并产生一定效益的，按照每亩不超过1000元的标准给予补助。一是发展林果业。如，发展葡萄、苹果、无花果、石榴、新梅、杏李、樱桃、桃、杏、榅桲、梨等新品种，选用2年生及以上优质良种壮苗,按照不高于30元/株标准进行补助。二是发展种植业。如，种植辣椒、豇豆、西红柿、黄瓜、西瓜、甜瓜等果蔬品种，具有一定规模且生长良好，并产生一定效益的给予补助</t>
  </si>
  <si>
    <t>核桃、桃、葡萄、蔬菜</t>
  </si>
  <si>
    <t>通过实施产业以奖代补，支持到户产业发展，引导和鼓励奖补对象积极发展特色产业，提高帮扶产业覆盖率和精准度，激发脱贫群众内生发展动力，不断缩小收入差距、发展差距，切实增强各族群众的获得感和幸福感。预计受益户数9581户。</t>
  </si>
  <si>
    <t>653221-2026-JY-004</t>
  </si>
  <si>
    <t>5700001784905012</t>
  </si>
  <si>
    <t>和田县自主创业以奖代补项目</t>
  </si>
  <si>
    <t>加工业</t>
  </si>
  <si>
    <t>对全县脱贫户（含监测户）历年以来依法取得营业执照、相关资质或营业许可，从事特色手工产品制作、食品加工、农业农村生产生活服务等经营活动，生产或经营面积在20平方米（含）以上，2026年正常经营至少6个月的，按照不超过2000元标准给予一次性补助；生产或经营面积不足20平方米（包括餐车、零售点等移动式摊位），2026年正常经营至少3个月的，按照不超过1000元的标准给予一次性补助.</t>
  </si>
  <si>
    <t>通过实施项目，激发脱贫群众内生发展动力，不断缩小收入差距、发展差距，切实增强各族群众的获得感和幸福感。预计受益户数1792户。</t>
  </si>
  <si>
    <t>653221-2026-SL-005</t>
  </si>
  <si>
    <t>5700001763217242</t>
  </si>
  <si>
    <t>和田县朗如乡供水提升连通工程（一期）</t>
  </si>
  <si>
    <t>综合保障</t>
  </si>
  <si>
    <t>享受农村居民最低生活保障</t>
  </si>
  <si>
    <t>和田县朗如乡</t>
  </si>
  <si>
    <t>新建1座占地面积3000平方米的水厂，配备净水设备及消毒设备各1套；新建1座1万立方米的沉砂池，新建1座10万立方米调节池，配套净水设备及其他附属设施等。</t>
  </si>
  <si>
    <t>此项目建成后可有效提高供水能力，减少每年洪水对朗如乡五座水厂的供水的影响，有效解决20000人饮水安全问题。</t>
  </si>
  <si>
    <t>653221-2026-SL-004</t>
  </si>
  <si>
    <t>5700001774119129</t>
  </si>
  <si>
    <t>和田县朗如乡供水提升连通工程（二期）</t>
  </si>
  <si>
    <t>新建进水车间1座（含设备），铺设管道10公里，及其他附属设施等。</t>
  </si>
  <si>
    <t>此项目建成后可有效提高供水能力，减少每年洪水对朗如乡五座水厂的供水的影响，有效解决饮水安全问题。</t>
  </si>
  <si>
    <t>653221-2026-SL-006</t>
  </si>
  <si>
    <t>5700001774119757</t>
  </si>
  <si>
    <t>和田县朗如乡供水提升连通工程（三期）</t>
  </si>
  <si>
    <t>连通管道40公里，及其他附属设施等。</t>
  </si>
  <si>
    <t>653221-2026-CY-019</t>
  </si>
  <si>
    <t>5700001763200567</t>
  </si>
  <si>
    <t>和田县英艾日克乡创业基地建设项目</t>
  </si>
  <si>
    <t>英艾日克乡巴西阔尕其村</t>
  </si>
  <si>
    <t>建设2300平方米创业基地及水电等附属配套设施。</t>
  </si>
  <si>
    <t>进一步增加村集体经济收入，预计每年可为村集体带来20万元以上，带动村内就业15人，人均收入可达3000元以上。</t>
  </si>
  <si>
    <t>和田县英艾日克乡人民政府</t>
  </si>
  <si>
    <t>653221-2026-CY-022</t>
  </si>
  <si>
    <t>5700001763204069</t>
  </si>
  <si>
    <t>2026年塔瓦库勒乡创业基地建设项目（一期）</t>
  </si>
  <si>
    <t>塔瓦库勒乡喀克夏勒村</t>
  </si>
  <si>
    <t>总建筑面积4300平方米，新建1栋地上两层的创业基地，框架结构，配套室外附属。室外配套包含室内外给排水管网、消防管网及供配电管网、变压器、消防水池等设备设施。</t>
  </si>
  <si>
    <t>项目建成后，通过市场化租赁运营，产生持续稳定的租金收益，并建立规范的收益分配机制，将净收益精准分配至30个享受项目的村，直接壮大村集体经济，巩固拓展脱贫攻坚成果，激活乡村内生发展动力，实现资产收益帮扶的长效机制。</t>
  </si>
  <si>
    <t>和田县塔瓦库勒乡人民政府</t>
  </si>
  <si>
    <t>653221-2026-CY-005</t>
  </si>
  <si>
    <t>5700001763207357</t>
  </si>
  <si>
    <t>和田县塔瓦库勒乡2026年保鲜库建设项目</t>
  </si>
  <si>
    <t>农产品仓储保鲜冷链基础设施建设</t>
  </si>
  <si>
    <t>塔瓦库勒乡巴克墩村</t>
  </si>
  <si>
    <t>计划投资1600万元，新建保鲜库3000平方米，配套室外给排水管网、保鲜库设备、消防管网及供配电管网、变压器、地面硬化消防水池等附属设施设备。</t>
  </si>
  <si>
    <t>色素辣椒产业、红薯产业</t>
  </si>
  <si>
    <t>基地运营后需提供不少于10个就业岗位，其中60%以上定向招聘本地低收入户、边缘户，工资标准不低于2500元/月，直接带动人均年增收2万元以上。</t>
  </si>
  <si>
    <t>653221-2026-CY-039</t>
  </si>
  <si>
    <t>5700001784682099</t>
  </si>
  <si>
    <t>和田县2026年色格孜库勒乡休闲旅游建设项目</t>
  </si>
  <si>
    <t>休闲农业与乡村旅游</t>
  </si>
  <si>
    <t>色格孜库勒乡艾兰木布隆村</t>
  </si>
  <si>
    <t>总投资1500万元，新建休闲旅游场所4000平方米，配套室内外附属基础设施等。</t>
  </si>
  <si>
    <t>项目建成后，将季节性网红打卡地升级为可持续运营的复合型旅游目的地，成为南疆文旅新地标，从而直接带动当地群众就业增收、巩固脱贫脱贫攻坚成果，实现生态保护与旅游发展的良性互动。</t>
  </si>
  <si>
    <t>和田县文旅局</t>
  </si>
  <si>
    <t>653221-2026-CY-003</t>
  </si>
  <si>
    <t>5700001763552632</t>
  </si>
  <si>
    <t>和田县朗如乡普吉村创业基地建设项目</t>
  </si>
  <si>
    <t>新型农村集体经济发展项目</t>
  </si>
  <si>
    <t>和田县朗如乡普吉村</t>
  </si>
  <si>
    <t>新建乡村振兴创业基地2000平方米，每层建筑面积1000平方米，地上二层，砖混结构；配套室外给排水、消防水池及电力等设施，每平米造价4000元。</t>
  </si>
  <si>
    <t>旅游业、服务业</t>
  </si>
  <si>
    <t>项目建成后，创业基地实行出租的形式管理，优先出租给脱贫户（监测户），租金用于壮大村集体经济。预计可带动创业就业20户，其中脱贫户（监测户）10户，户均年可增收2万元。</t>
  </si>
  <si>
    <t>和田县朗如乡人民政府</t>
  </si>
  <si>
    <t>653221-2026-CY-004</t>
  </si>
  <si>
    <t>5700001763557845</t>
  </si>
  <si>
    <t>和田县英艾日克乡琼提热克村创业基地建设项目</t>
  </si>
  <si>
    <t>英艾日克乡琼提热克村</t>
  </si>
  <si>
    <t>总投资350万元，建设创业基地1000平方米，配套水电改造、消防设施等附属设施设备。</t>
  </si>
  <si>
    <t>项目的建设，可增加村集体收入，预计可带动村内30余人就业（包括商铺经营、后勤保障等岗位），同时通过承接城市消费需求，推动城乡要素双向流动，助力乡村振兴。</t>
  </si>
  <si>
    <t>653221-2026-LY-003</t>
  </si>
  <si>
    <t>5700001763637266</t>
  </si>
  <si>
    <t>和田县英艾日克乡生态果园项目及附属配套建设</t>
  </si>
  <si>
    <t>林草基地建设</t>
  </si>
  <si>
    <t>英艾日克乡依米西力克村</t>
  </si>
  <si>
    <t>对5000亩国有未利用土地进行打造及道路、水电等附属配套建设，每亩预算5150元。</t>
  </si>
  <si>
    <t>林果业</t>
  </si>
  <si>
    <t>项目建成初步年创收约225万元村集体收益，初步年租金收入约225万元村集体收益。</t>
  </si>
  <si>
    <t>种植业管理局</t>
  </si>
  <si>
    <t>653221-2026-CY-002</t>
  </si>
  <si>
    <t>5700001763642651</t>
  </si>
  <si>
    <t>和田县英艾日克乡琼提热克村乡村驿站改造项目</t>
  </si>
  <si>
    <t>总投资470万元，对琼提热克村乡村驿站进行改造，建筑面积1000平方米，并配套相关附属设施设备。</t>
  </si>
  <si>
    <t>预计每年可为村集体新增稳定收入10万元以上，预计可带动村内10余人就业，人均月收入可达3000元以上。</t>
  </si>
  <si>
    <t>乡村产业发展中心</t>
  </si>
  <si>
    <t>653221-2026-CY-007</t>
  </si>
  <si>
    <t>5700001763188956</t>
  </si>
  <si>
    <t>和田县拉依喀乡创业就业基地建设项目</t>
  </si>
  <si>
    <t>拉依喀乡恰喀村</t>
  </si>
  <si>
    <t>新建创业就业基地1600平方米，配套水、电、消防等附属设施设备。</t>
  </si>
  <si>
    <t>项目运营后，增加村集体经济收入，促使项目村更好的开展好各项村级事务。同时，可结合项目村实际，设立公益性岗位，促使项目村农民不适合外出人员仍可通过劳动获得工资性受益。</t>
  </si>
  <si>
    <t>和田县拉依喀乡人民政府</t>
  </si>
  <si>
    <t>653221-2026-CY-009</t>
  </si>
  <si>
    <t>5700001763650000</t>
  </si>
  <si>
    <t>和田县罕艾日克镇创业就业基地建设项目</t>
  </si>
  <si>
    <t>罕艾日克镇羌阿依玛克村</t>
  </si>
  <si>
    <t>新建乡村振兴创业就业基地600平方米，地上两层，框架结构，配套水电等附属设施。</t>
  </si>
  <si>
    <t>653221-2026-CY-010</t>
  </si>
  <si>
    <t>5700001763652176</t>
  </si>
  <si>
    <t>和田县罕艾日克镇特色农产品加工厂建设项目</t>
  </si>
  <si>
    <t>罕艾日克镇铁木尔其村</t>
  </si>
  <si>
    <t>新建核桃加工厂1125平方米、冷藏室200平方米、仓库360平方米以及附属配套</t>
  </si>
  <si>
    <t>核桃</t>
  </si>
  <si>
    <t>653221-2026-CY-038</t>
  </si>
  <si>
    <t>5700001781567130</t>
  </si>
  <si>
    <t>和田县“832”平台产业帮扶项目</t>
  </si>
  <si>
    <t>品牌打造和展销平台</t>
  </si>
  <si>
    <t>围绕“832”平台，协作消费帮扶、打造区域品牌提升、产销对接、物流体系打造、运营提升，重点打造和田县农副特色产品品牌化升级，主导产业深化“延链、补链、强链”合作，全力助推和田县特色产业加速转型升级，实现“商品卖出去、客人迎进来”的目标。</t>
  </si>
  <si>
    <t>帮助产销对接</t>
  </si>
  <si>
    <t>农产品</t>
  </si>
  <si>
    <t>全力助推和田县特色产业加速转型升级，实现“商品卖出去、客人迎进来”的目标。</t>
  </si>
  <si>
    <t>和田县供销社</t>
  </si>
  <si>
    <t>653221-2026-CY-012</t>
  </si>
  <si>
    <t>5700001763672978</t>
  </si>
  <si>
    <t>和田县拉依喀乡物流仓储建设项目</t>
  </si>
  <si>
    <t>达米提村</t>
  </si>
  <si>
    <t>新建仓储物流产业园，建设面积4.4万㎡，新建1＃业务用房2000㎡、新建2＃业务用房170㎡、新建3＃业务用房300㎡、仓储库房1.2万㎡（10间，每间1500㎡），配套水、电、消防等其他附属设施设备。</t>
  </si>
  <si>
    <t>农产品流通</t>
  </si>
  <si>
    <t>项目建成后预计增加村集体年经济收入60万元以上，直接带动当地村民60人就业。</t>
  </si>
  <si>
    <t>653221-2026-CY-014</t>
  </si>
  <si>
    <t>5700001763675913</t>
  </si>
  <si>
    <t>和田县拉依喀乡标准化车间建设项目</t>
  </si>
  <si>
    <t>和田县拉依喀乡托万拉依喀村</t>
  </si>
  <si>
    <t>项目区位于托万拉依喀村，新建两层车间，一层新建车间1350㎡含200吨冷库，二层新建车间1350㎡含净化车间；采购3机连动型号高速机（6SC-003）、2套核桃色选机。配套变压器、电缆、消防水池、水、电等附属设施设备。</t>
  </si>
  <si>
    <t>就业务工，带动生产</t>
  </si>
  <si>
    <t>增加村集体收入，带动就业</t>
  </si>
  <si>
    <t>653221-2026-LY-004</t>
  </si>
  <si>
    <t>5700001763277100</t>
  </si>
  <si>
    <t>和田县拉依喀乡万亩桃花园项目</t>
  </si>
  <si>
    <t>桃花源村</t>
  </si>
  <si>
    <t>戈壁滩开发土地新建1000亩桃园，开沟3*4米、深1米，回填适宜种植的土方462万m³，每100-150亩安装1个抽水泵，铺设滴灌设备（每亩滴灌带335m左右）等。桃树苗由22个村委会解决。</t>
  </si>
  <si>
    <t>桃子</t>
  </si>
  <si>
    <t>提升万亩桃花园“四大效益”：经济发展效益、生态环保效益、产业富民效益、社会综合效益，为今后的旅游发展打下坚实基础。二是建设昆仑仙桃产业园。</t>
  </si>
  <si>
    <t>农田建设处</t>
  </si>
  <si>
    <t>653221-2026-CY-017</t>
  </si>
  <si>
    <t>5700001763278518</t>
  </si>
  <si>
    <t>和田县吾宗肖乡色素辣椒（食用椒）初加工建设项目</t>
  </si>
  <si>
    <t>吾宗肖乡库木巴格村</t>
  </si>
  <si>
    <t>采购1条色素辣椒初加工生产线，配齐辣椒清洗、烘干、分拣、称重、打包等全流程设备，新建辣椒晾晒场2000平方，同步配置物料输送、水电保障及环保处理等配套设施；同时对现有4座鹅棚进行改造提升，用于生产线设备安装、原料暂存及初加工操作，实现色素辣椒初加工的集中化、规范化作业，提升处理效率与产品品质。</t>
  </si>
  <si>
    <t>辣椒等种植业</t>
  </si>
  <si>
    <t>项目建成后，提升辣椒品质，增强市场竞争力，促进村民收入，解放劳动力，增加就业岗位，</t>
  </si>
  <si>
    <t>和田县吾宗肖乡人民政府</t>
  </si>
  <si>
    <t>653221-2026-CY-018</t>
  </si>
  <si>
    <t>5700001763280095</t>
  </si>
  <si>
    <t>和田县吾宗肖乡黄萝卜初加工建设项目</t>
  </si>
  <si>
    <t>吾宗肖乡沥青托尕依村</t>
  </si>
  <si>
    <t>采购1条黄萝卜清洗、分拣、称重、包装全流程生产线设备及不锈钢输送带，新建1000㎡单层钢结构厂房，1000㎡钢结构黄萝卜堆放场，配套水电等基础设施，并对厂房内生产线区及通道浇筑地坪。</t>
  </si>
  <si>
    <t>黄萝卜等特色种植</t>
  </si>
  <si>
    <t>项目建成后，可促进吾宗肖乡的农副产品的流通、带动农户产业发展、促进农户增收，预计解决就业人数。</t>
  </si>
  <si>
    <t>653221-2026-CY-021</t>
  </si>
  <si>
    <t>5700001763280609</t>
  </si>
  <si>
    <t>和田县巴格其镇创业就业工厂建设项目</t>
  </si>
  <si>
    <t>和田县巴格其镇巴扎博依村</t>
  </si>
  <si>
    <t>在巴格其镇扶贫车间东侧建设标准化厂房2座，地上一层，单栋建筑面积2020平方米，总建筑面积：4040㎡，门式钢架结构，配套其他附属设施设备。</t>
  </si>
  <si>
    <t>解决就业、租赁分红</t>
  </si>
  <si>
    <t>项目运营后，为村集体经济提供坚实的经济保障，促使项目村更好的开展好各项村级事务。同时，可结合项目村实际，设立公益性岗位，使不适合外出人员仍可通过劳动获得工资性受益。</t>
  </si>
  <si>
    <t>和田县巴格其镇人民政府</t>
  </si>
  <si>
    <t>653221-2026-CY-026</t>
  </si>
  <si>
    <t>5700001763281484</t>
  </si>
  <si>
    <t>和田县巴格其镇达尼什村木炭加工厂建设项目</t>
  </si>
  <si>
    <t>和田县巴格其镇达尼什村</t>
  </si>
  <si>
    <t>在达尼什村村委会附近、马扎位置新建约1000平方高标准木炭制作工厂，采用先进的建筑材料和技术，配备核桃壳粉碎机、木炭加工制作机等，安装通风设备，建设电力设施等。</t>
  </si>
  <si>
    <t>木炭加工</t>
  </si>
  <si>
    <t>该厂建成后可凭借辖区木材厂较多、巴格其镇核桃木储存量大的得天独厚优势，吸引投资者来巴格其镇达尼什村投资，壮大村集体收入同时为本村村民提供更多的就业岗位，增加村民收入。</t>
  </si>
  <si>
    <t>653221-2026-CY-027</t>
  </si>
  <si>
    <t>5700001763282393</t>
  </si>
  <si>
    <t>和田县巴格其镇特色农产品加工车间建设项目</t>
  </si>
  <si>
    <t>在巴格其镇巴扎博依村（新迪小区东侧）拟建设标准化厂房4座，地上一层，单栋建筑面积约1500平方米，总建筑面积：6000㎡，门式钢架结构，配套其他附属设施设备。</t>
  </si>
  <si>
    <t>带动生产，就业务工</t>
  </si>
  <si>
    <t>项目建成后，为村集体经济提供坚实的经济保障，促使项目村更好的开展好各项村级事务。同时，可结合项目村实际，设立公益性岗位，使不适合外出人员仍可通过劳动获得工资性受益。</t>
  </si>
  <si>
    <t>653221-2026-LY-002</t>
  </si>
  <si>
    <t>5700001763283589</t>
  </si>
  <si>
    <t>和田县色格孜库勒乡创业基地建设项目</t>
  </si>
  <si>
    <t>在色格孜库勒乡新建创业基地2000平方米，及相关的附属配套设施和设备购置。</t>
  </si>
  <si>
    <t>乡村综合服务业</t>
  </si>
  <si>
    <t>项目的建设有效增加村集体经济收入，直接创造创业就业岗位60个以上，促进旅游消费，间接带动全乡农产品销售与民宿发展，形成“强村富民”、共享发展红利的乡村振兴综合效益。</t>
  </si>
  <si>
    <t>和田县色格孜库勒乡人民政府</t>
  </si>
  <si>
    <t>653221-2026-CY-031</t>
  </si>
  <si>
    <t>5700001763283781</t>
  </si>
  <si>
    <t>和田县色格孜库勒乡红枣精深加工厂建设项目</t>
  </si>
  <si>
    <t>色格孜库勒乡库木巴格村</t>
  </si>
  <si>
    <t>计划总用地24亩，新建一座现代化红枣加工厂。 主要建设钢结构加工厂房一座，建筑面积8739平方米，附属业务用房一座，建筑面积1000平方米；同时建设大门、门卫室、发电机房、消防水池、箱式变电站、化粪池等配套设施设备；建设厂区围栏600米，完成场地硬化10000平方米及配套工程，并完善室外消防、给排水、电气等配套管网系统。打造一个集红枣清洗、分选、烘干、包装、储藏于一体，功能齐全、设施完善的标准化农产品加工基地。</t>
  </si>
  <si>
    <t>农产品精深加工业</t>
  </si>
  <si>
    <t>项目建成后企业通过租赁使用，租金主要用于壮大集体经济，并在生产、包装、仓储、管理等环节为当地农民提供80-100个长期或季节性的就业岗位，实现农民“离土不离乡”的就业增收，预计人均年增收可达3-5万元。 通过精深加工，将本地的初级农产品转化为标准化、品牌化的商品，大幅提升红枣的附加值和市场竞争力。</t>
  </si>
  <si>
    <t>653221-2026-CY-015</t>
  </si>
  <si>
    <t>5700001763284065</t>
  </si>
  <si>
    <t>和田县色格孜库勒乡精品木材加工厂建设项目</t>
  </si>
  <si>
    <t>色格孜库勒乡尕臧墩村</t>
  </si>
  <si>
    <t>新建木材加工车间一座，钢结构，建筑面积2000平米；附属业务用房一座，框架结构，地上2层，建筑面积600平米；新建办公场所一座，框架结构，地上一层，建筑面积500平米；混凝土道路800米；围墙1200米及室外电、给水排水、变压器等相关配套设施；购置木材加工相关配套设备。</t>
  </si>
  <si>
    <t>木材加工制造业</t>
  </si>
  <si>
    <t>项目建成后企业通过租赁使用，租金主要用于壮大集体经济，并在木材将等环节为当地农民提供10-15个长期或季节性的就业岗位，实现农民“离土不离乡”的就业增收，预计人均年增收可达3-5万元。</t>
  </si>
  <si>
    <t>653221-2026-CY-001</t>
  </si>
  <si>
    <t>5700001763284926</t>
  </si>
  <si>
    <t>2026年塔瓦库勒乡创业基地建设项目（二期）</t>
  </si>
  <si>
    <t>在塔瓦库勒乡喀克夏勒村新建创业基地3栋，总建筑面积4200平方米（以实际测量数据为准），均为框架结构，地上二层，配套水电、消防等附属设施设备。</t>
  </si>
  <si>
    <t>基地运营后需提供不少于20个就业岗位，其中60%以上定向招聘本地低收入户、边缘户，工资标准不低于2500元/月，直接带动人均年增收2万元以上。</t>
  </si>
  <si>
    <t>653221-2026-CY-023</t>
  </si>
  <si>
    <t>5700001763293030</t>
  </si>
  <si>
    <t>和田县阿瓦提乡创业就业基地建设项目</t>
  </si>
  <si>
    <t>库木格勒村、也听其日克村</t>
  </si>
  <si>
    <t>新建创业就业基地9000平方米，地上两层，框架结构，配套水电等附属设施。</t>
  </si>
  <si>
    <t>项目建成后可充分利用有限资源，盘活农村经济，促进农民增收，使地方特色文化有效输出，推进乡村振兴发展，可使20户脱贫户（监测户）受益。</t>
  </si>
  <si>
    <t>和田县阿瓦提乡人民政府</t>
  </si>
  <si>
    <t>653221-2026-CY-028</t>
  </si>
  <si>
    <t>5700001763293772</t>
  </si>
  <si>
    <t>和田县布扎克乡兔产业标准化养殖改造项目</t>
  </si>
  <si>
    <t>布扎克乡铁提村</t>
  </si>
  <si>
    <t>总投资200万元对2020年布扎克乡兔产业标准化养殖建设项目进行改扩建升级为羊圈，30栋羊圈的全面升级改造，同步配套养殖所需辅助设备，旨在通过完善基础设施、优化养殖条件，实现规模化、标准化肉羊养殖。</t>
  </si>
  <si>
    <t>现代特色畜牧养殖产业</t>
  </si>
  <si>
    <t>稳定就业增收：项目直接带动当地17名群众实现稳定就业，人均月工资2500-3000元，年人均收入30000-36000元，有效提升当地群众收入水平，改善生活质量，助力脱贫成果巩固。</t>
  </si>
  <si>
    <t>畜牧局</t>
  </si>
  <si>
    <t>和田县布扎克乡人民政府</t>
  </si>
  <si>
    <t>653221-2026-CY-029</t>
  </si>
  <si>
    <t>5700001763293866</t>
  </si>
  <si>
    <t>和田县布扎克乡创业就业工厂建设项目</t>
  </si>
  <si>
    <t>布扎克乡思源产业园</t>
  </si>
  <si>
    <t>在布扎克乡思源产业园区建设标准化厂房2座，地上一层，单栋建筑面积3000平方米，总建筑面积：6000㎡，门式钢架结构，配套其他附属设施设备。</t>
  </si>
  <si>
    <t>绿色食品产业</t>
  </si>
  <si>
    <t>653221-2026-CY-034</t>
  </si>
  <si>
    <t>5700001763497213</t>
  </si>
  <si>
    <t>和田县布扎克乡其勒克村保鲜库建设项目</t>
  </si>
  <si>
    <t>布扎克乡其勒克村</t>
  </si>
  <si>
    <t>新建保鲜库建筑面积约800平方米，钢结构，配套安装制冷设备等配套附属设施。</t>
  </si>
  <si>
    <t>农产品流通业</t>
  </si>
  <si>
    <t>本项目建设成后库容约5500立方米，按每立方米租金25元计算，每年可为村集体增收约13.75万元。同时，项目的建设可为当地种植户每年增收约20%，项目年综合效益约18万元。</t>
  </si>
  <si>
    <t>653221-2026-CY-035</t>
  </si>
  <si>
    <t>5700001763687608</t>
  </si>
  <si>
    <t>和田县布扎克乡思源产业园保鲜库设备采购项目</t>
  </si>
  <si>
    <t>布扎克乡肖艾日克村</t>
  </si>
  <si>
    <t>为思源产业园保鲜库采购安装4套制冷设备及相关附属配套设施设备。</t>
  </si>
  <si>
    <t>项目实施后，每年租赁收入约15万元，同时可实现保鲜库专业化、标准化运营，能满足批量物资集中存储与周转需求，提升仓储容量利用率30%以上。</t>
  </si>
  <si>
    <t>653221-2026-CY-036</t>
  </si>
  <si>
    <t>5700001763527219</t>
  </si>
  <si>
    <t>和田县园艺场测土配方施肥</t>
  </si>
  <si>
    <t>和田县园艺场</t>
  </si>
  <si>
    <t>对和田县园艺场3000亩地进行测土配方施肥。</t>
  </si>
  <si>
    <t>林果</t>
  </si>
  <si>
    <t>通过测土化验分析土壤中缺少什么元素需要补充多少，满足农作物的需要，达到提高肥料利用率和减少用量，提高产量，改善品质，达到节支增收的目的。</t>
  </si>
  <si>
    <t>653221-2026-NY-002</t>
  </si>
  <si>
    <t>5700001763555971</t>
  </si>
  <si>
    <t>和田县朗如乡农田提质改造项目</t>
  </si>
  <si>
    <t>配套设施项目</t>
  </si>
  <si>
    <t>小型农田水利设施建设</t>
  </si>
  <si>
    <t>和田县朗如乡普吉村、奴遂村</t>
  </si>
  <si>
    <t>总投资96万元，进行农田提质改造，主要包括土壤深耕改良、增施有机肥提升地力；修缮田间灌溉渠道、配套节水灌溉设施；整治田间生产道路，保障农机通行；完善农田防护设施，减少水土流失等，占地面积1200亩，其中普吉村1000亩、奴遂村200亩，每亩补助800元。</t>
  </si>
  <si>
    <t>收益分红</t>
  </si>
  <si>
    <t>种植业小麦、玉米</t>
  </si>
  <si>
    <t>项目建成分配给村民种植或集体流转种植经营村民分红，每年初步创收2-4万元，</t>
  </si>
  <si>
    <t>653221-2026-NY-006</t>
  </si>
  <si>
    <t>5700001763434769</t>
  </si>
  <si>
    <t>和田县吾宗肖乡农田提质改造项目</t>
  </si>
  <si>
    <t>吾宗肖乡亚勒古孜吉格代村</t>
  </si>
  <si>
    <t>总投资60万元，对吾宗肖乡亚勒古孜吉格代村600亩土地进行平整，配套智能化设施一套，含智能闸阀、无线智能灌溉阀、水肥一体机，水漂式过滤器、智慧平台。</t>
  </si>
  <si>
    <t>土地流转</t>
  </si>
  <si>
    <t>粮食</t>
  </si>
  <si>
    <t>项目建成后，有效解决土地综合利用率不高的问题，结合集体流转、村级大户种植及种植模式的调整提升土地机械化水平，带动群众增收。</t>
  </si>
  <si>
    <t>653221-2026-NY-007</t>
  </si>
  <si>
    <t>5700001763448654</t>
  </si>
  <si>
    <t>和田县色格孜库勒乡其格力克村农田提质增效项目</t>
  </si>
  <si>
    <t>色格孜库勒乡其格力克村</t>
  </si>
  <si>
    <t>对和田县色格孜库勒乡240亩农田提质改造。每亩补助800元。</t>
  </si>
  <si>
    <t>现代农业种植业</t>
  </si>
  <si>
    <t>打破土地细碎局限，整合形成大片农田，便于大型农业机械作业，降低生产成本，提高农业生产效率与规模效益。通过农田提质改造，吸引农业企业、专业大户等参与流转，提高土地流转率和流转价格增加村集体收入。减少不合理开垦和过度利用，保护农田生态系统的完整性和稳定性，降低水土流失、土地沙化等生态风险。</t>
  </si>
  <si>
    <t>653221-2026-NY-005</t>
  </si>
  <si>
    <t>5700001763467608</t>
  </si>
  <si>
    <t>和田县阿瓦提乡农田提质改造项目</t>
  </si>
  <si>
    <t>阿瓦提村、什旁村、库木格勒村、也听其艾日克村</t>
  </si>
  <si>
    <t>项目总投资68.8万元，对860亩土地进行农田提质改造，主要包括土壤深耕改良、增施有机肥提升地力；修缮田间灌溉渠道、配套节水灌溉设施；整治田间生产道路，保障农机通行；完善农田防护设施，减少水土流失等。</t>
  </si>
  <si>
    <t>项目建成分配给村民种植或集体流转种植经营村民分红，每年初步创收4-8万元，</t>
  </si>
  <si>
    <t>653221-2026-SL-002</t>
  </si>
  <si>
    <t>5700001763429070</t>
  </si>
  <si>
    <t>和田县吾宗肖乡防渗渠建设项目</t>
  </si>
  <si>
    <t>吾宗肖乡布扎克村、巴格其村</t>
  </si>
  <si>
    <t>总投资416万元，新建防渗渠5.2公里，设计流量 1m³/s以下，配套相应渠系构筑物。具体如下：新建防渗渠5.2公里，设计流量 1m³/s以下，结构为现浇混泥土防渗渠，上口设计尺寸,3m，下口设计尺寸0.6m，节制水闸45座，圆管涵25座。</t>
  </si>
  <si>
    <t>粮食（小麦、玉米）及特色种植等</t>
  </si>
  <si>
    <t>项目的实施对充分利用水资源，改善灌区生产条件，促进灌区经济的发展。</t>
  </si>
  <si>
    <t>653221-2026-SL-003</t>
  </si>
  <si>
    <t>5700001763441118</t>
  </si>
  <si>
    <t>和田县巴格其镇防渗渠建设项目</t>
  </si>
  <si>
    <t>和田县巴格其镇依特帕克村、阿热居瓦村、铁提村、艾斯里坎特村、托万许玛村、达尼什村、阔贡其村、尼向达村、欧依许玛村、塔里其村、托万喀什村、吾尔曼村、许玛巴格万村、也扎巴格村、永安村、永兴村、尤卡昆村、尤库日巴格其村、巴格其村、索米村、巴格万村、和丰村、墩艾日克村、恰木古其村、欧吐拉喀什村、欧吐拉巴格其村、托万索米村、民丰村、布坎拜村、春花村、阿瓦提村、恰喀村、依帕克村。</t>
  </si>
  <si>
    <t>巴格其镇修建1个流量以下防渗渠188.3公里，上口宽：1m，下口宽1m 坡度1：1000。其中：依特帕克村19.5公里、阿热居瓦村3公里、铁提村8公里、艾斯里坎特村3.3公里、托万许玛村4公里、达尼什村6.7公里、阔贡其村3.3公里、尼向达村7公里、欧依许玛村5.8公里、塔里其村2.2公里、托万喀什村3.7公里、吾尔曼村11公里、许玛巴格万村9.5公里、也扎巴格村4.7公里、永安村8公里、永兴村12公里、尤卡昆村1.7公里、尤库日巴格其村8公里、巴格其村5公里、索米村3公里、巴格万村6.5公里、和丰村6公里、墩艾日克村6公里、恰木古其村9.2公里、欧吐拉喀什村4公里、欧吐拉巴格其村3公里、托万索米村3公里、民丰村7公里、布坎拜村3公里、春花村1.6公里、阿瓦提村7公里、恰喀村2公里、依帕克村0.6公里。</t>
  </si>
  <si>
    <t>农田水利</t>
  </si>
  <si>
    <t>建设村级防渗渠显著减少水资源渗漏，提升灌溉保障能力，改善农业生产条件，助力农业增效</t>
  </si>
  <si>
    <t>653221-2026-SL-009</t>
  </si>
  <si>
    <t>5700001763454242</t>
  </si>
  <si>
    <t>和田县百和镇古再勒村防渗渠建设项目</t>
  </si>
  <si>
    <t>百和镇古再勒村</t>
  </si>
  <si>
    <t>新建防渗渠10公里，设计流量 0.11~0.3m'/s，配套相应渠系构筑物。（总计800万元）
具体建设内容如下：1、新建防渗渠10公里，设计流量0.11~0.3m'/s，设计结构为现浇混泥土防渗渠，上口设计尺寸1.6m，下口设计尺寸0.6m。节制水闸121座，圆管涵83座。（防渗渠635.14万元，渠系构筑物164.86万元）</t>
  </si>
  <si>
    <t>该项目实施后，改善项目区的生态环境状况，防止项目区的水土流失的加剧，可以进一步提高耕地果地利用率。</t>
  </si>
  <si>
    <t>和田县百和镇人民政府</t>
  </si>
  <si>
    <t>653221-2026-SL-008</t>
  </si>
  <si>
    <t>5700001763463921</t>
  </si>
  <si>
    <t>和田县塔瓦库勒乡防渗渠建设项目</t>
  </si>
  <si>
    <t>塔瓦库勒乡卡尔墩村、喀克夏勒村、协海尔博依村</t>
  </si>
  <si>
    <t>新建防渗渠26公里（以实际测量数据为准），及配套渠系建筑物。卡尔墩村10公里、喀克夏勒村10公里、协海尔博依村6公里，合计26公里，设计流量0.3~0.8m'/s，设计结构为现浇混泥土防渗渠，上口设计尺寸2m，下口设计尺寸0.8m。节制水闸385座，圆管涵92座。</t>
  </si>
  <si>
    <t>通过该项目的实施，能够完善水利工程运行管理设施，减少水资源的损失浪费，提高灌区内渠系水的利用系数，达到节约用水的目的；优化水资源配置，缓解项目区水资源紧缺的矛盾；改善灌区生产条件，生态条件，调整产业结构，加快灌区经济发展，实现农业增产、农民增收，促进灌区人口、资源和社会的协调发展。</t>
  </si>
  <si>
    <t>653221-2026-SL-012</t>
  </si>
  <si>
    <t>5700001763488083</t>
  </si>
  <si>
    <t>和田县阿瓦提乡防渗渠建设项目</t>
  </si>
  <si>
    <t>阿瓦提乡沥青托尕依村</t>
  </si>
  <si>
    <t>新建渠道6.055公里（上口宽0.9米，下口宽0.5米，深度0.9米），设计流量0.9m³/s，及配套渠系建筑物。</t>
  </si>
  <si>
    <t>653221-2026-NY-001</t>
  </si>
  <si>
    <t>5700001763293388</t>
  </si>
  <si>
    <t>和田县罕艾日克镇土地盐碱化治理项目</t>
  </si>
  <si>
    <t>建设内容：总投资1145.89万元，对1500亩高标准农田盐碱地进行治理，暗埋排碱管11.721km。其中：建筑工程费用272.68万元，管道及安装工程654.03万元，施工临时工程16.04万元，独立费用76.24万元，预备费126.9万元。</t>
  </si>
  <si>
    <t>通过实施土地盐碱化治理项目，将零散的土地进行优化整合，可以形成连片的耕地，提高土地的利用效率。整合后的土地更便于进行大规模的机械化作业，降低生产成本，提高农业生产效率。同时通过优化土地资源配置，增加农民的收入。</t>
  </si>
  <si>
    <t>653221-2026-SL-007</t>
  </si>
  <si>
    <t>5700001763491530</t>
  </si>
  <si>
    <t>2026年和田县罕艾日克镇防渗渠建设项目</t>
  </si>
  <si>
    <t>和田县罕艾日克镇恰喀尔村、巴格万村、吾斯塘博依村、都先拜巴扎村、乌其昆迈丹村、巴依买来村、哈勒塔村、库玛村、色日维村、托奴村、祥和村、友好村、阔克村、托奴村、塔斯米其村</t>
  </si>
  <si>
    <t>修建防渗渠共计22.2公里，流量为0.3m³/s，设计结构为现浇混泥土防渗渠，上口设计尺寸2m，下口设计尺寸0.8m，节制水闸331座，圆管涵78座。其中：库勒艾日克村2.5公里;恰喀尔村6公里；巴格万村0.3公里；吾斯塘博依村2公里；都先拜巴扎村2.5公里；哈勒塔村0.5公里；库玛村1公里；色日维村1.5公里；托奴村0.5公里；祥和村1.4公里；友好村0.5公里；阔克村2公里；托奴村0.5公里；塔斯米其村1公里。</t>
  </si>
  <si>
    <t>653221-2026-NY-009</t>
  </si>
  <si>
    <t>5700001763500074</t>
  </si>
  <si>
    <t>和田县农田提质改造及节水灌溉项目</t>
  </si>
  <si>
    <t>和田县十个乡镇人民政府</t>
  </si>
  <si>
    <t>农田提质改造及节水灌溉1万亩，整合的大地块需布滴灌、水渠、以及小地块平整成大地块，每亩整理后需1500元，按照1万亩整理需1500万。主要包括土壤深耕改良、增施有机肥提升地力；修缮田间灌溉渠道、配套节水灌溉设施；整治田间生产道路，保障农机通行；完善农田防护设施，减少水土流失等。</t>
  </si>
  <si>
    <t>通过基础设施建设及规模化经营引入，实现“小田变大田”，提升土地利用效率与农业生产条件，保障农户收益，推动农业规模化发展。</t>
  </si>
  <si>
    <t>653221-2026-SL-013</t>
  </si>
  <si>
    <t>5700001763524233</t>
  </si>
  <si>
    <t>和田县保障粮食安全小型水源建设项目</t>
  </si>
  <si>
    <t>在依来克干渠桩号11+935m处，干渠左右两侧布置净水池，左池库容0.97万立方米、右池库容0.83万立方米，共计1.8万立方米，及其他配套附属基础设施建设。</t>
  </si>
  <si>
    <t>小麦、玉米、水稻</t>
  </si>
  <si>
    <t>该项目的建设是提升水质，实现水资源的合理调配，保障下游农业灌溉用水安全，有实现水资源的高效利用和灌溉效益的最大化，提升粮食产能，促进农业增产增收，为区域粮食安全和生态可持续发展提供有力保障。</t>
  </si>
  <si>
    <t>653221-2026-SL-001</t>
  </si>
  <si>
    <t>5700001774115841</t>
  </si>
  <si>
    <t>和田县吾宗肖乡2026年防渗渠中央财政以工代赈项目</t>
  </si>
  <si>
    <t>吾宗肖乡</t>
  </si>
  <si>
    <t>新建防渗渠3公里（上口宽0.9米，下口宽0.5米，深度0.7米），农桥10座（2.5米宽，2米长）流量约0.8m³/s，闸口4座。</t>
  </si>
  <si>
    <t>预计吸纳当地低收入群众务工人数54人，发放劳务报酬89万元</t>
  </si>
  <si>
    <t>和田县发改委</t>
  </si>
  <si>
    <t>653221-2026-SL-014</t>
  </si>
  <si>
    <t>5700001763230450</t>
  </si>
  <si>
    <t>和田县拉依喀乡2026年防渗渠中央财政以工代赈项目</t>
  </si>
  <si>
    <t>拉依喀乡</t>
  </si>
  <si>
    <t>新建防渗渠5公里（上口宽0.9米，下口宽0.5米，深度0.9米），农桥6座（宽3米，长2米）设计流量0.9m³/s，闸口2座。</t>
  </si>
  <si>
    <t>预计吸纳当地低收入群众务工人数89人，发放劳务报酬143万元</t>
  </si>
  <si>
    <t>653221-2026-NY-008</t>
  </si>
  <si>
    <t>5700001763275958</t>
  </si>
  <si>
    <t>和田县拉依喀乡智慧农业温室大棚建设项目</t>
  </si>
  <si>
    <t>夏布吐鲁艾日克村</t>
  </si>
  <si>
    <t>新建5个温室大棚，占地13.5亩，长90m，宽20m，后墙高3m，钢构与砖混（可增设立柱减小跨度，满足结构安全），含棚膜、棉被等设备，发展种植车厘子、草莓等采摘棚。</t>
  </si>
  <si>
    <t>车厘子、草莓</t>
  </si>
  <si>
    <t>年至少增加村集体收入2.5万元，发展本乡特色产业。</t>
  </si>
  <si>
    <t>653221-2026-NY-010</t>
  </si>
  <si>
    <t>5700001763293153</t>
  </si>
  <si>
    <t>和田县阿瓦提乡设施农业标准化温室大棚建设项目</t>
  </si>
  <si>
    <t>阿瓦提乡提尼其村</t>
  </si>
  <si>
    <t>在阿瓦提乡新建20座标准化温室大棚，大棚高4.5米长110米宽11米，钢架结构，配套棚膜、棉被等附属设施设备。</t>
  </si>
  <si>
    <t>育苗</t>
  </si>
  <si>
    <t>通过项目建设，实现育苗及反季种植运营阶段优先雇佣本地劳动力，提供长期就业岗位10个。最终实现种植技术普及率100%，形成设施农业示范、农民多元增收、产业提质增效的综合效益。</t>
  </si>
  <si>
    <t>653221-2026-NY-012</t>
  </si>
  <si>
    <t>5700001763293647</t>
  </si>
  <si>
    <t>和田县喀什塔什乡2026年设施农业大棚建设项目</t>
  </si>
  <si>
    <t>喀什塔什乡科克喀依拉村</t>
  </si>
  <si>
    <t>建设10栋钢结构大棚；每栋大棚建设跨度为8米、长度40米、高度2.4米的焊接钢结构大棚，每个大棚占地为320㎡；建设排水沟以及其他配套设施，用于种植蔬菜、水果等，发展壮大各村集体经济收入；产权归村集体所有。</t>
  </si>
  <si>
    <t>蔬菜</t>
  </si>
  <si>
    <t>项目建成后，一是每栋大棚预计每年可以增收1000元左右；二是预计可以带动10人稳定就业。</t>
  </si>
  <si>
    <t>和田县喀什塔什乡人民政府</t>
  </si>
  <si>
    <t>653221-2026-JT-009</t>
  </si>
  <si>
    <t>5700001763219222</t>
  </si>
  <si>
    <t>和田县行政村道路提升改造建设项目</t>
  </si>
  <si>
    <t>色格孜库勒乡、英阿瓦提乡、阿瓦提乡、英艾日克乡、塔瓦库勒乡、拉依喀乡、巴格其镇、罕艾日克镇</t>
  </si>
  <si>
    <t>改建乡村道路84公里,包括路面、路基、桥涵及防护等。</t>
  </si>
  <si>
    <t>项目建成后，可改善和田县农村路网，提高交通便利条件预计可使73864人受益，其中脱贫户（监测户）人口11966人。</t>
  </si>
  <si>
    <t>653221-2026-JT-001</t>
  </si>
  <si>
    <t>5700001763550983</t>
  </si>
  <si>
    <t>和田县朗如乡普夏村（山村）桥梁建设项目</t>
  </si>
  <si>
    <t>朗如乡普夏（山）村</t>
  </si>
  <si>
    <t>在普夏（山）村1小队建设长度约50米桥梁，桥梁宽度9米，混凝土结构，配套道路300米，路宽9米，混凝土结构。</t>
  </si>
  <si>
    <t>通过建设高架桥梁一是避免每年一次的道路被洪水冲段的风险，二是保障牧民和畜牧安全通过河流，推进朗如乡乡村建设步伐，助推朗如乡旅游事宜的发展，有效减少每年洪水带来的灾害和损失。</t>
  </si>
  <si>
    <t>653221-2026-JT-002</t>
  </si>
  <si>
    <t>5700001763554078</t>
  </si>
  <si>
    <t>和田县朗如乡米提孜村道路建设项目</t>
  </si>
  <si>
    <t>米提孜村</t>
  </si>
  <si>
    <t>修缮米提孜村山区1小队牧业生产道路40公里，具体为从2小队居民点到1小队牧区，路宽度6米，路面类型为砂砾路面。</t>
  </si>
  <si>
    <t>解决牧业区生产道路，方便群众出行</t>
  </si>
  <si>
    <t>653221-2026-JT-003</t>
  </si>
  <si>
    <t>5700001763667307</t>
  </si>
  <si>
    <t>和田县拉依喀乡农村交通桥危桥改造项目</t>
  </si>
  <si>
    <t>塔勒克艾日克村、牛角山村</t>
  </si>
  <si>
    <t xml:space="preserve">
建设内容：1.塔勒克艾日克村改造交通桥1座（现桥长17米、宽5米，1989年建设，目前桥墩塌陷，桥梁脱离桥墩，桥梁老、旧、窄，无护栏，不能双向通行），改造宽度7米。
2.牛角山村改造交通桥2座，1座位于村口长10米、宽6米（现交通桥低影响水流、窄不便车辆通行、下坡拐弯处安全隐患），改造宽度7米；1座位于村委会对面2小队处长15米、宽3米，流经布扎克乡河流（桥底部分已塌陷，每年水流大时洪水淹到涉及15户左右农户家），改造宽度5米。</t>
  </si>
  <si>
    <t>加强基础设施建设，便于群众出行方便，促进经济发展。</t>
  </si>
  <si>
    <t>653221-2026-RJ-003</t>
  </si>
  <si>
    <t>5700001763670168</t>
  </si>
  <si>
    <t>和田县农村公共照明建设项目</t>
  </si>
  <si>
    <t>农村公共服务</t>
  </si>
  <si>
    <t>公共照明设施</t>
  </si>
  <si>
    <t>采购照明设备3000盏，投资600万元。
建设标准：采购安装7米60WLED太阳能照明设备，每盏路灯2000元。</t>
  </si>
  <si>
    <t>项目建成后，可方便农民出行，有效带动村经济发展，做好示范村基础设施。</t>
  </si>
  <si>
    <t>653221-2026-CY-032</t>
  </si>
  <si>
    <t>5700001763276515</t>
  </si>
  <si>
    <t>和田县拉依喀乡恰卡村农贸市场建设项目</t>
  </si>
  <si>
    <t>恰卡村</t>
  </si>
  <si>
    <t>建设6000㎡的农村贸易市场，二层砖混结构，含水、电、消防、排水管网等设施设备。</t>
  </si>
  <si>
    <t>就业、农产品流通</t>
  </si>
  <si>
    <t>完善农村基础设施功能，提升农村基本现代生活条件，实现群众全面增收。</t>
  </si>
  <si>
    <t>653221-2026-CY-016</t>
  </si>
  <si>
    <t>5700001763277664</t>
  </si>
  <si>
    <t>和田县吾宗肖乡2026年农贸市场建设项目</t>
  </si>
  <si>
    <t>在库木巴格村新建农贸市场1座，其中：摊位及遮阳棚60米*42米2580平方（1500元/平方米），2600平方的地面硬化，每平方150元及相应附属配套设施（地坪、水电），共计480万元。</t>
  </si>
  <si>
    <t>蔬菜、胡萝卜、大枣等</t>
  </si>
  <si>
    <t>项目建成后，可促进吾宗肖乡的农副产品的流通、带动农户产业发展、促进农户增收，预计解决76人就业，预计人均年增收1万元。</t>
  </si>
  <si>
    <t>653221-2026-RJ-004</t>
  </si>
  <si>
    <t>5700001763281052</t>
  </si>
  <si>
    <t>和田县巴格其镇主供水管网改造提升项目</t>
  </si>
  <si>
    <t>农村供水保障设施建设</t>
  </si>
  <si>
    <t>和田县巴格其镇</t>
  </si>
  <si>
    <t>新建供水管道6000米，管径400，改造提升饮水泵房，维修更换饮水过滤装置，更换两个饮水增压泵（50千瓦）及其他附属设施设备</t>
  </si>
  <si>
    <t>该项目建成后，将进一步增强巴格其镇的供水系统，解决主镇区常年缺水问题，提升城镇饮水、消防和产业发展等基础保障，增强群众的获得感和幸福指数，让城镇更加宜居宜业。</t>
  </si>
  <si>
    <t>653221-2026-JT-005</t>
  </si>
  <si>
    <t>5700001763281844</t>
  </si>
  <si>
    <t>和田县巴格其镇村级入户道路修建项目</t>
  </si>
  <si>
    <t>和田县巴格其镇各村</t>
  </si>
  <si>
    <t>在巴格其镇38个村修建入户道路36公里，铺设面积约144000平方米柏油（水泥硬化）路面，含修建沿路排水沟渠、过路涵管、桥等其他附属设施。</t>
  </si>
  <si>
    <t>该项目建成后，将进一步完善村级入户道路基础设施建设水平，方便群众出行，巩固和提升乡村振兴发展质效，增强群众的获得感和幸福感。</t>
  </si>
  <si>
    <t>653221-2026-RJ-002</t>
  </si>
  <si>
    <t>5700001763282778</t>
  </si>
  <si>
    <t>和田县巴格其镇排水管网提升改造项目</t>
  </si>
  <si>
    <t>和田县巴格其镇故城村、良种场村、肖尔巴格村、巴扎博依村</t>
  </si>
  <si>
    <t>对巴格其镇故城村拉斯奎路原有排管网2.5公里进行提升改造。</t>
  </si>
  <si>
    <t>该项目建成后，进一步完善巴格其镇排水设施，解决主镇区污水外溢的情况，增强群众的获得感和幸福指数，让城镇更加宜居宜业。</t>
  </si>
  <si>
    <t>653221-2026-JT-006</t>
  </si>
  <si>
    <t>5700001763284275</t>
  </si>
  <si>
    <t>和田县百和镇英买村道路建设项目</t>
  </si>
  <si>
    <t>英买来村</t>
  </si>
  <si>
    <t>新建乡村道路1.5公里（50厚中粒式沥青混凝土，50厚粗粒式沥青混凝土，乳化沥青透层，100厚级配砾石基层，300厚天然砂砾垫层）。</t>
  </si>
  <si>
    <t>项目建成后，可方便农民出行，有效带动村经济发展。</t>
  </si>
  <si>
    <t>653221-2026-RJ-001</t>
  </si>
  <si>
    <t>5700001763290529</t>
  </si>
  <si>
    <t>和田县塔瓦库勒乡2026年农村户厕整村推进项目</t>
  </si>
  <si>
    <t>人居环境整治</t>
  </si>
  <si>
    <t>农村卫生厕所改造（户用、公共厕所）</t>
  </si>
  <si>
    <t>塔瓦库勒乡阿克吾斯塘村、巴扎村、喀拉托格拉克村、喀提其村、卡尔墩村、英巴格村</t>
  </si>
  <si>
    <t>塔瓦库勒乡修建1100座厕所，每座补助3500元。要求外径长×宽=1900mm×2200mm，前底部与蹲粪板下方净高1000mm，后掏粪口净高700mm，在半地下，地下400mm，地上300mm。附属配套贮粪池盖板、蹲粪板、蹲便口盖板。</t>
  </si>
  <si>
    <t>项目实施后可提高阿克吾斯塘村、巴扎村、喀拉托格拉克村、喀提其村、卡尔墩村、英巴格村卫生厕所普及率达到85%的同时，也提升广大农民的讲卫生意识，从而带动我乡加快厕所改造进度的步伐，促进社会经济发展,加快脱贫致富步伐，为建设和谐稳定美丽的塔瓦库勒乡发挥积极作用</t>
  </si>
  <si>
    <t>653221-2026-JT-008</t>
  </si>
  <si>
    <t>5700001763293478</t>
  </si>
  <si>
    <t>2026年和田县罕艾日克镇道路维修项目</t>
  </si>
  <si>
    <t>罕艾日克镇乌其昆迈丹村、巴依买来村、吾斯塘博依村、巴格万村、巴喀勒村、塔依塔克村、祥和村、友好村、阔克村、玉如什开村、红星村、塔斯米其村、巴什托奴村</t>
  </si>
  <si>
    <t>建设内容：总投资2400万元，道路硬化共计27.9公里。其中乌其昆迈丹村3公里；巴依买来村4.2公里；吾斯塘博依村0.6公里；巴格万村3公里；巴喀勒村2公里；塔依塔克村0.4公里；祥和村1.7公里；友好村0.5公里；阔克村3公里；玉如什开村1.5公里；红星村2公里；塔斯米其村1公里、巴什托奴村5公里。</t>
  </si>
  <si>
    <t>通过该项目的实施，能够提高交通便利条件，同时能够作为旅游及产业发展之道。</t>
  </si>
  <si>
    <t>653221-2026-SL-010</t>
  </si>
  <si>
    <t>5700001763293595</t>
  </si>
  <si>
    <t>和田县喀什塔什乡山洪沟治理项目</t>
  </si>
  <si>
    <t>喀什塔什乡尼萨村</t>
  </si>
  <si>
    <t>在喀什塔什乡尼萨村修建2公里的山洪沟，预防洪涝灾害。</t>
  </si>
  <si>
    <t>项目建成后可有效防御洪涝灾害，保障群众生命财产安全。</t>
  </si>
  <si>
    <t>653221-2026-JT-007</t>
  </si>
  <si>
    <t>5700001763293705</t>
  </si>
  <si>
    <t>和田县布扎克道路建设项目</t>
  </si>
  <si>
    <t>布扎克乡肖尔艾日克村</t>
  </si>
  <si>
    <t>在布扎克乡肖尔艾日克村新建道路1公里，路基/路面宽度：6.5m；6.0m、新建涵洞3道，并配套相关附属设施设备。</t>
  </si>
  <si>
    <t>通过项目建设，改善交通条件，惠及388户村民及在育才中学学生汇集500人左右；优先雇佣本地劳动力，预计提供就业岗位20个，支付劳务报酬20万元；畅通运输通道后，降低农产品运输成本，助力特色产业发展，促进受益增收，形成基础设施完善、产业活力提升、农民收入增加的综合效益。</t>
  </si>
  <si>
    <t>653221-2026-CY-033</t>
  </si>
  <si>
    <t>5700001763494981</t>
  </si>
  <si>
    <t>和田县南部片区现代综合农贸市场建设项目</t>
  </si>
  <si>
    <t>布扎克乡加依村</t>
  </si>
  <si>
    <t>新建现代综合农贸市场约13.34万平方米，设置牲畜区、果蔬区、肉类产品区、百货区、便民服务区等，配套建设区内道路、连接市政道路、停车场、附属用房等配套附属设施。</t>
  </si>
  <si>
    <t>农副产品销售</t>
  </si>
  <si>
    <t>本项目建设成后可提供摊位约4000个，摊位面积为12.5万平，按每平方米年租金50元计算，每年租赁费用625万元。同时，项目的建设可为带动周边农民每年增收约20%，项目年综合效益约700万元。</t>
  </si>
  <si>
    <t>653221-2026-LY-001</t>
  </si>
  <si>
    <t>5700001763503593</t>
  </si>
  <si>
    <t>和田县林业有害生物防治项目</t>
  </si>
  <si>
    <t>春季喷洒石硫合剂面积20万亩（核桃），防治面积20万亩中包含草履蚧综合防治面积2万亩</t>
  </si>
  <si>
    <t>12个乡镇开展林业有害生物综合防治共20万亩；林业有害生物发生程度降低、发生范围发生面积减小；林业有害生物无公害防治大于等于85%。</t>
  </si>
  <si>
    <t>和田县林业和草原局</t>
  </si>
  <si>
    <t>653221-2026-JT-011</t>
  </si>
  <si>
    <t>5700001763520109</t>
  </si>
  <si>
    <t>和田县2026年农村公路建设项目</t>
  </si>
  <si>
    <t>新改建道路100公里,路面6.5米及以下、路基7米及以下，建设内容包括路基、路面、桥涵及防护等，道路等级4级。计划分两期实施，每期实施50公里。</t>
  </si>
  <si>
    <t>项目建成后，可保障项目区域居民正常出入，提高交通便利条件预计可使87364人受益，其中脱贫户（监测户）人口21162人。</t>
  </si>
  <si>
    <t>653221-2026-JT-010</t>
  </si>
  <si>
    <t>5700001763521307</t>
  </si>
  <si>
    <t>和田县2026年农村道路改造建设项目</t>
  </si>
  <si>
    <t>改建道路50公里,路面6.5米及以下、路基7米及以下，建设内容包括路基、路面、桥涵及防护等，道路等级4级。</t>
  </si>
  <si>
    <t>项目建成后，可改善和田县农村路网，提高交通便利条件预计可使63864人受益，其中脱贫户（监测户）人口11966人。</t>
  </si>
  <si>
    <t>653221-2026-RJ-005</t>
  </si>
  <si>
    <t>5700001763684636</t>
  </si>
  <si>
    <t>和田县巴格其镇三线基础设施改造提升项目</t>
  </si>
  <si>
    <t>其他（便民综合服务设施、文化活动广场、体育设施、村级客运站、农村公益性殡葬设施建设等）</t>
  </si>
  <si>
    <t>和田县巴格其镇良种场村、肖尔巴格村</t>
  </si>
  <si>
    <t>电力改造工程:安装630KvA箱式变压器2台及YJE22-4X120电缆120m,YJE22-4X95电缆300m，YJE22-4X70电缆100m，YJE22-4X50电缆140m，共计铺设电缆660m;铺设5孔梅花管700m，7孔梅花管700m(消防信号线);电缆井25个。</t>
  </si>
  <si>
    <t>通过该项目建设，将进一步完善示范村基础设施和促进巴格其文旅小镇产业发展，提升游客的体验感，方便辖区群众、停车、出行，共享城镇发展红利和便利。</t>
  </si>
  <si>
    <t>653221-2026-JT-012</t>
  </si>
  <si>
    <t>5700001763231741</t>
  </si>
  <si>
    <t>和田县吾宗肖乡2026年农村道路建设中央财政以工代赈项目</t>
  </si>
  <si>
    <t>新建水泥道路4.6公里（宽3.5米），设涵洞22处。</t>
  </si>
  <si>
    <t>预计吸纳当地低收入群众务工人数76人，发放劳务报酬122万元</t>
  </si>
  <si>
    <t>653221-2026-JT-013</t>
  </si>
  <si>
    <t>5700001763233217</t>
  </si>
  <si>
    <t>和田县塔瓦库勒乡2026年农村产业道路建设中央财政以工代赈项目</t>
  </si>
  <si>
    <t>塔瓦库勒乡</t>
  </si>
  <si>
    <t>新建水泥道路5.6公里（宽4米），设过路涵管8处。</t>
  </si>
  <si>
    <t>653221-2026-CY-037</t>
  </si>
  <si>
    <t>5700001774116902</t>
  </si>
  <si>
    <t>和田县布扎克乡农贸市场综合提升改造项目</t>
  </si>
  <si>
    <t>布扎克乡枣兔村</t>
  </si>
  <si>
    <t>总建筑面积：26040㎡（含场地平整、基层处理、混凝土面层及简易分隔设施）、遮阳篷拆除新建42座、新建附属用房2座（每座80m²）、改造创业摊位27处、配套消防设施设备、排水管网等相关附属设施设备。</t>
  </si>
  <si>
    <t>农产品交易、流通</t>
  </si>
  <si>
    <t>优先扶持本地农户等群体占比不低于60%，带动本地就业超60人。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</si>
</sst>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b/>
      <sz val="12"/>
      <name val="黑体"/>
      <charset val="134"/>
    </font>
    <font>
      <sz val="11"/>
      <name val="宋体"/>
      <charset val="134"/>
      <scheme val="minor"/>
    </font>
    <font>
      <sz val="12"/>
      <name val="宋体"/>
      <charset val="134"/>
      <scheme val="minor"/>
    </font>
    <font>
      <sz val="20"/>
      <name val="方正黑体_GBK"/>
      <charset val="134"/>
    </font>
    <font>
      <sz val="26"/>
      <name val="方正小标宋_GBK"/>
      <charset val="134"/>
    </font>
    <font>
      <sz val="26"/>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3" borderId="12" applyNumberFormat="0" applyAlignment="0" applyProtection="0">
      <alignment vertical="center"/>
    </xf>
    <xf numFmtId="0" fontId="16" fillId="4" borderId="13" applyNumberFormat="0" applyAlignment="0" applyProtection="0">
      <alignment vertical="center"/>
    </xf>
    <xf numFmtId="0" fontId="17" fillId="4" borderId="12" applyNumberFormat="0" applyAlignment="0" applyProtection="0">
      <alignment vertical="center"/>
    </xf>
    <xf numFmtId="0" fontId="18" fillId="5"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4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lignment vertical="center"/>
    </xf>
    <xf numFmtId="49" fontId="3" fillId="0" borderId="0" xfId="0" applyNumberFormat="1"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NumberFormat="1" applyFont="1" applyFill="1" applyAlignment="1">
      <alignment vertical="center" wrapText="1"/>
    </xf>
    <xf numFmtId="0" fontId="2" fillId="0" borderId="0" xfId="0" applyNumberFormat="1" applyFont="1" applyFill="1" applyAlignment="1">
      <alignment horizontal="center" vertical="center" wrapText="1"/>
    </xf>
    <xf numFmtId="0" fontId="2" fillId="0" borderId="0" xfId="0" applyFont="1" applyFill="1" applyAlignment="1">
      <alignment horizontal="center" vertical="center"/>
    </xf>
    <xf numFmtId="49" fontId="4" fillId="0" borderId="0" xfId="0" applyNumberFormat="1" applyFont="1" applyFill="1" applyAlignment="1">
      <alignment horizontal="left" vertical="center" wrapText="1"/>
    </xf>
    <xf numFmtId="49" fontId="4" fillId="0" borderId="0" xfId="0" applyNumberFormat="1"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6" xfId="0" applyFont="1" applyFill="1" applyBorder="1" applyAlignment="1">
      <alignment vertical="center" wrapText="1"/>
    </xf>
    <xf numFmtId="0" fontId="1" fillId="0" borderId="7" xfId="0"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0" fontId="3" fillId="0" borderId="6" xfId="0" applyFont="1" applyFill="1" applyBorder="1" applyAlignment="1">
      <alignment vertical="center" wrapText="1"/>
    </xf>
    <xf numFmtId="176" fontId="3" fillId="0" borderId="6"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xf>
    <xf numFmtId="0" fontId="3" fillId="0" borderId="6" xfId="0" applyFont="1" applyFill="1" applyBorder="1" applyAlignment="1">
      <alignment horizontal="center" vertical="center"/>
    </xf>
    <xf numFmtId="0" fontId="5" fillId="0" borderId="0" xfId="0" applyNumberFormat="1" applyFont="1" applyFill="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5" fillId="0" borderId="0" xfId="0" applyFont="1" applyFill="1" applyAlignment="1">
      <alignment horizontal="left" vertical="center" wrapText="1"/>
    </xf>
    <xf numFmtId="0" fontId="1" fillId="0" borderId="8"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6" xfId="0" applyFont="1" applyFill="1" applyBorder="1" applyAlignment="1">
      <alignment vertical="center" wrapText="1"/>
    </xf>
    <xf numFmtId="0" fontId="3" fillId="0" borderId="6" xfId="0" applyFont="1" applyFill="1" applyBorder="1" applyAlignment="1">
      <alignment horizontal="left" vertical="center" wrapText="1"/>
    </xf>
    <xf numFmtId="0" fontId="2" fillId="0" borderId="6" xfId="0" applyFont="1" applyFill="1" applyBorder="1" applyAlignment="1">
      <alignment horizontal="center" vertical="center"/>
    </xf>
    <xf numFmtId="0" fontId="2" fillId="0" borderId="6"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6"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105"/>
  <sheetViews>
    <sheetView tabSelected="1" view="pageBreakPreview" zoomScale="55" zoomScaleNormal="60" workbookViewId="0">
      <pane xSplit="7" ySplit="6" topLeftCell="H7" activePane="bottomRight" state="frozen"/>
      <selection/>
      <selection pane="topRight"/>
      <selection pane="bottomLeft"/>
      <selection pane="bottomRight" activeCell="J7" sqref="J7"/>
    </sheetView>
  </sheetViews>
  <sheetFormatPr defaultColWidth="9" defaultRowHeight="15"/>
  <cols>
    <col min="1" max="1" width="4.47272727272727" style="3" customWidth="1"/>
    <col min="2" max="2" width="14.2454545454545" style="4" customWidth="1"/>
    <col min="3" max="3" width="18.5" style="5" customWidth="1"/>
    <col min="4" max="4" width="31.4454545454545" style="5" customWidth="1"/>
    <col min="5" max="5" width="6.37272727272727" style="4" customWidth="1"/>
    <col min="6" max="6" width="8.26363636363636" style="4" customWidth="1"/>
    <col min="7" max="7" width="16.0272727272727" style="4" customWidth="1"/>
    <col min="8" max="8" width="30.9" style="6" customWidth="1"/>
    <col min="9" max="9" width="75.2" style="7" customWidth="1"/>
    <col min="10" max="10" width="13.3818181818182" style="6" customWidth="1"/>
    <col min="11" max="11" width="14.4454545454545" style="7" customWidth="1"/>
    <col min="12" max="12" width="14.1727272727273" style="7" customWidth="1"/>
    <col min="13" max="13" width="14.1727272727273" style="2" customWidth="1"/>
    <col min="14" max="15" width="10.2" style="2" customWidth="1"/>
    <col min="16" max="16" width="10.5909090909091" style="2" customWidth="1"/>
    <col min="17" max="18" width="8.38181818181818" style="2" customWidth="1"/>
    <col min="19" max="19" width="10.4454545454545" style="6" customWidth="1"/>
    <col min="20" max="21" width="11.1090909090909" style="2" customWidth="1"/>
    <col min="22" max="22" width="8.66363636363636" style="8" customWidth="1"/>
    <col min="23" max="23" width="8.66363636363636" style="9" customWidth="1"/>
    <col min="24" max="24" width="9.38181818181818" style="8" customWidth="1"/>
    <col min="25" max="26" width="8.66363636363636" style="8" customWidth="1"/>
    <col min="27" max="27" width="47.9272727272727" style="6" customWidth="1"/>
    <col min="28" max="28" width="11.9727272727273" style="10" customWidth="1"/>
    <col min="29" max="29" width="9" style="2" customWidth="1"/>
    <col min="30" max="16322" width="9" style="2"/>
    <col min="16323" max="16323" width="30.1090909090909" style="2"/>
    <col min="16324" max="16384" width="9" style="2"/>
  </cols>
  <sheetData>
    <row r="1" ht="47" customHeight="1" spans="1:29">
      <c r="A1" s="11" t="s">
        <v>0</v>
      </c>
      <c r="B1" s="11"/>
      <c r="C1" s="12"/>
      <c r="D1" s="11"/>
      <c r="E1" s="11"/>
      <c r="F1" s="11"/>
      <c r="G1" s="11"/>
      <c r="H1" s="11"/>
      <c r="I1" s="11"/>
      <c r="J1" s="11"/>
      <c r="K1" s="11"/>
      <c r="L1" s="11"/>
      <c r="M1" s="11"/>
      <c r="N1" s="11"/>
      <c r="O1" s="11"/>
      <c r="P1" s="11"/>
      <c r="Q1" s="11"/>
      <c r="R1" s="11"/>
      <c r="S1" s="11"/>
      <c r="T1" s="11"/>
      <c r="U1" s="11"/>
      <c r="V1" s="11"/>
      <c r="W1" s="12"/>
      <c r="X1" s="11"/>
      <c r="Y1" s="11"/>
      <c r="Z1" s="11"/>
      <c r="AA1" s="11"/>
      <c r="AB1" s="11"/>
      <c r="AC1" s="11"/>
    </row>
    <row r="2" ht="65" customHeight="1" spans="1:28">
      <c r="A2" s="13" t="s">
        <v>1</v>
      </c>
      <c r="B2" s="13"/>
      <c r="C2" s="13"/>
      <c r="D2" s="13"/>
      <c r="E2" s="13"/>
      <c r="F2" s="13"/>
      <c r="G2" s="13"/>
      <c r="H2" s="14"/>
      <c r="I2" s="14"/>
      <c r="J2" s="13"/>
      <c r="K2" s="13"/>
      <c r="L2" s="13"/>
      <c r="M2" s="13"/>
      <c r="N2" s="13"/>
      <c r="O2" s="13"/>
      <c r="P2" s="13"/>
      <c r="Q2" s="13"/>
      <c r="R2" s="13"/>
      <c r="S2" s="13"/>
      <c r="T2" s="13"/>
      <c r="U2" s="13"/>
      <c r="V2" s="30"/>
      <c r="W2" s="30"/>
      <c r="X2" s="30"/>
      <c r="Y2" s="30"/>
      <c r="Z2" s="30"/>
      <c r="AA2" s="34"/>
      <c r="AB2" s="13"/>
    </row>
    <row r="3" s="1" customFormat="1" ht="40" customHeight="1" spans="1:30">
      <c r="A3" s="15" t="s">
        <v>2</v>
      </c>
      <c r="B3" s="15" t="s">
        <v>3</v>
      </c>
      <c r="C3" s="15" t="s">
        <v>4</v>
      </c>
      <c r="D3" s="15" t="s">
        <v>5</v>
      </c>
      <c r="E3" s="15" t="s">
        <v>6</v>
      </c>
      <c r="F3" s="15" t="s">
        <v>7</v>
      </c>
      <c r="G3" s="15" t="s">
        <v>8</v>
      </c>
      <c r="H3" s="15" t="s">
        <v>9</v>
      </c>
      <c r="I3" s="15" t="s">
        <v>10</v>
      </c>
      <c r="J3" s="15" t="s">
        <v>11</v>
      </c>
      <c r="K3" s="22" t="s">
        <v>12</v>
      </c>
      <c r="L3" s="22"/>
      <c r="M3" s="22"/>
      <c r="N3" s="22"/>
      <c r="O3" s="22"/>
      <c r="P3" s="22"/>
      <c r="Q3" s="22"/>
      <c r="R3" s="22"/>
      <c r="S3" s="22"/>
      <c r="T3" s="22"/>
      <c r="U3" s="15" t="s">
        <v>13</v>
      </c>
      <c r="V3" s="31" t="s">
        <v>14</v>
      </c>
      <c r="W3" s="31" t="s">
        <v>15</v>
      </c>
      <c r="X3" s="31" t="s">
        <v>16</v>
      </c>
      <c r="Y3" s="31" t="s">
        <v>17</v>
      </c>
      <c r="Z3" s="31" t="s">
        <v>18</v>
      </c>
      <c r="AA3" s="15" t="s">
        <v>19</v>
      </c>
      <c r="AB3" s="15" t="s">
        <v>20</v>
      </c>
      <c r="AC3" s="35" t="s">
        <v>21</v>
      </c>
      <c r="AD3" s="36" t="s">
        <v>22</v>
      </c>
    </row>
    <row r="4" s="1" customFormat="1" ht="40" customHeight="1" spans="1:30">
      <c r="A4" s="16"/>
      <c r="B4" s="16"/>
      <c r="C4" s="16"/>
      <c r="D4" s="16"/>
      <c r="E4" s="16"/>
      <c r="F4" s="16"/>
      <c r="G4" s="16"/>
      <c r="H4" s="16"/>
      <c r="I4" s="16"/>
      <c r="J4" s="16"/>
      <c r="K4" s="22" t="s">
        <v>23</v>
      </c>
      <c r="L4" s="22"/>
      <c r="M4" s="22"/>
      <c r="N4" s="22"/>
      <c r="O4" s="22"/>
      <c r="P4" s="22"/>
      <c r="Q4" s="22"/>
      <c r="R4" s="22"/>
      <c r="S4" s="22" t="s">
        <v>24</v>
      </c>
      <c r="T4" s="22" t="s">
        <v>25</v>
      </c>
      <c r="U4" s="16"/>
      <c r="V4" s="32"/>
      <c r="W4" s="32"/>
      <c r="X4" s="32"/>
      <c r="Y4" s="32"/>
      <c r="Z4" s="32"/>
      <c r="AA4" s="16"/>
      <c r="AB4" s="16"/>
      <c r="AC4" s="35"/>
      <c r="AD4" s="36"/>
    </row>
    <row r="5" s="1" customFormat="1" ht="40" customHeight="1" spans="1:30">
      <c r="A5" s="16"/>
      <c r="B5" s="16"/>
      <c r="C5" s="16"/>
      <c r="D5" s="16"/>
      <c r="E5" s="16"/>
      <c r="F5" s="16"/>
      <c r="G5" s="16"/>
      <c r="H5" s="16"/>
      <c r="I5" s="16"/>
      <c r="J5" s="16"/>
      <c r="K5" s="22" t="s">
        <v>26</v>
      </c>
      <c r="L5" s="22" t="s">
        <v>27</v>
      </c>
      <c r="M5" s="22"/>
      <c r="N5" s="22" t="s">
        <v>28</v>
      </c>
      <c r="O5" s="23"/>
      <c r="P5" s="22" t="s">
        <v>29</v>
      </c>
      <c r="Q5" s="22" t="s">
        <v>30</v>
      </c>
      <c r="R5" s="22" t="s">
        <v>31</v>
      </c>
      <c r="S5" s="22"/>
      <c r="T5" s="22"/>
      <c r="U5" s="16"/>
      <c r="V5" s="32"/>
      <c r="W5" s="32"/>
      <c r="X5" s="32"/>
      <c r="Y5" s="32"/>
      <c r="Z5" s="32"/>
      <c r="AA5" s="16"/>
      <c r="AB5" s="16"/>
      <c r="AC5" s="35"/>
      <c r="AD5" s="36"/>
    </row>
    <row r="6" s="1" customFormat="1" ht="40" customHeight="1" spans="1:30">
      <c r="A6" s="17"/>
      <c r="B6" s="17"/>
      <c r="C6" s="17"/>
      <c r="D6" s="17"/>
      <c r="E6" s="17"/>
      <c r="F6" s="17"/>
      <c r="G6" s="17"/>
      <c r="H6" s="17"/>
      <c r="I6" s="17"/>
      <c r="J6" s="17"/>
      <c r="K6" s="22"/>
      <c r="L6" s="22" t="s">
        <v>32</v>
      </c>
      <c r="M6" s="22" t="s">
        <v>33</v>
      </c>
      <c r="N6" s="22" t="s">
        <v>32</v>
      </c>
      <c r="O6" s="22" t="s">
        <v>33</v>
      </c>
      <c r="P6" s="22"/>
      <c r="Q6" s="22"/>
      <c r="R6" s="22"/>
      <c r="S6" s="22"/>
      <c r="T6" s="22"/>
      <c r="U6" s="17"/>
      <c r="V6" s="33"/>
      <c r="W6" s="33"/>
      <c r="X6" s="33"/>
      <c r="Y6" s="33"/>
      <c r="Z6" s="33"/>
      <c r="AA6" s="17"/>
      <c r="AB6" s="17"/>
      <c r="AC6" s="35"/>
      <c r="AD6" s="36"/>
    </row>
    <row r="7" s="1" customFormat="1" ht="38" customHeight="1" spans="1:30">
      <c r="A7" s="18" t="s">
        <v>34</v>
      </c>
      <c r="B7" s="19"/>
      <c r="C7" s="19"/>
      <c r="D7" s="19"/>
      <c r="E7" s="19"/>
      <c r="F7" s="19"/>
      <c r="G7" s="19"/>
      <c r="H7" s="19"/>
      <c r="I7" s="24"/>
      <c r="J7" s="25">
        <f t="shared" ref="J7:T7" si="0">SUBTOTAL(9,J8:J100)</f>
        <v>136265.421341</v>
      </c>
      <c r="K7" s="25">
        <f t="shared" si="0"/>
        <v>133435.421341</v>
      </c>
      <c r="L7" s="25">
        <f t="shared" si="0"/>
        <v>99193.25875</v>
      </c>
      <c r="M7" s="25">
        <f t="shared" si="0"/>
        <v>31070.162591</v>
      </c>
      <c r="N7" s="25">
        <f t="shared" si="0"/>
        <v>1235</v>
      </c>
      <c r="O7" s="25">
        <f t="shared" si="0"/>
        <v>0</v>
      </c>
      <c r="P7" s="25">
        <f t="shared" si="0"/>
        <v>1892</v>
      </c>
      <c r="Q7" s="25">
        <f t="shared" si="0"/>
        <v>45</v>
      </c>
      <c r="R7" s="25">
        <f t="shared" si="0"/>
        <v>0</v>
      </c>
      <c r="S7" s="25">
        <f t="shared" si="0"/>
        <v>130</v>
      </c>
      <c r="T7" s="25">
        <f t="shared" si="0"/>
        <v>2700</v>
      </c>
      <c r="U7" s="17"/>
      <c r="V7" s="33"/>
      <c r="W7" s="33"/>
      <c r="X7" s="33"/>
      <c r="Y7" s="33"/>
      <c r="Z7" s="33"/>
      <c r="AA7" s="17"/>
      <c r="AB7" s="17"/>
      <c r="AC7" s="22"/>
      <c r="AD7" s="22"/>
    </row>
    <row r="8" s="2" customFormat="1" ht="90" spans="1:30">
      <c r="A8" s="20">
        <v>1</v>
      </c>
      <c r="B8" s="21" t="s">
        <v>35</v>
      </c>
      <c r="C8" s="21" t="s">
        <v>36</v>
      </c>
      <c r="D8" s="21" t="s">
        <v>37</v>
      </c>
      <c r="E8" s="21" t="s">
        <v>38</v>
      </c>
      <c r="F8" s="21" t="s">
        <v>39</v>
      </c>
      <c r="G8" s="21" t="s">
        <v>40</v>
      </c>
      <c r="H8" s="21" t="s">
        <v>41</v>
      </c>
      <c r="I8" s="26" t="s">
        <v>42</v>
      </c>
      <c r="J8" s="21">
        <f t="shared" ref="J8:J71" si="1">K8+S8+T8</f>
        <v>616.412591</v>
      </c>
      <c r="K8" s="27">
        <f t="shared" ref="K8:K71" si="2">L8+M8+N8+O8+P8+Q8+R8</f>
        <v>616.412591</v>
      </c>
      <c r="L8" s="27"/>
      <c r="M8" s="27">
        <v>616.412591</v>
      </c>
      <c r="N8" s="28"/>
      <c r="O8" s="29"/>
      <c r="P8" s="29"/>
      <c r="Q8" s="29"/>
      <c r="R8" s="29"/>
      <c r="S8" s="21"/>
      <c r="T8" s="29"/>
      <c r="U8" s="21" t="s">
        <v>43</v>
      </c>
      <c r="V8" s="20">
        <v>100</v>
      </c>
      <c r="W8" s="20" t="s">
        <v>44</v>
      </c>
      <c r="X8" s="20"/>
      <c r="Y8" s="20" t="s">
        <v>45</v>
      </c>
      <c r="Z8" s="20" t="s">
        <v>44</v>
      </c>
      <c r="AA8" s="37" t="s">
        <v>46</v>
      </c>
      <c r="AB8" s="21" t="s">
        <v>47</v>
      </c>
      <c r="AC8" s="38" t="s">
        <v>48</v>
      </c>
      <c r="AD8" s="39" t="s">
        <v>49</v>
      </c>
    </row>
    <row r="9" s="2" customFormat="1" ht="75" spans="1:30">
      <c r="A9" s="20">
        <v>2</v>
      </c>
      <c r="B9" s="21" t="s">
        <v>50</v>
      </c>
      <c r="C9" s="21" t="s">
        <v>51</v>
      </c>
      <c r="D9" s="21" t="s">
        <v>52</v>
      </c>
      <c r="E9" s="21" t="s">
        <v>53</v>
      </c>
      <c r="F9" s="21" t="s">
        <v>54</v>
      </c>
      <c r="G9" s="21" t="s">
        <v>55</v>
      </c>
      <c r="H9" s="21" t="s">
        <v>56</v>
      </c>
      <c r="I9" s="26" t="s">
        <v>57</v>
      </c>
      <c r="J9" s="21">
        <f t="shared" si="1"/>
        <v>998.62875</v>
      </c>
      <c r="K9" s="27">
        <f t="shared" si="2"/>
        <v>998.62875</v>
      </c>
      <c r="L9" s="27">
        <v>998.62875</v>
      </c>
      <c r="M9" s="28"/>
      <c r="N9" s="28"/>
      <c r="O9" s="29"/>
      <c r="P9" s="29"/>
      <c r="Q9" s="29"/>
      <c r="R9" s="29"/>
      <c r="S9" s="21"/>
      <c r="T9" s="29"/>
      <c r="U9" s="21" t="s">
        <v>58</v>
      </c>
      <c r="V9" s="20">
        <v>70</v>
      </c>
      <c r="W9" s="20" t="s">
        <v>44</v>
      </c>
      <c r="X9" s="20" t="s">
        <v>59</v>
      </c>
      <c r="Y9" s="20" t="s">
        <v>45</v>
      </c>
      <c r="Z9" s="20" t="s">
        <v>44</v>
      </c>
      <c r="AA9" s="37" t="s">
        <v>60</v>
      </c>
      <c r="AB9" s="21" t="s">
        <v>47</v>
      </c>
      <c r="AC9" s="38" t="s">
        <v>61</v>
      </c>
      <c r="AD9" s="39" t="s">
        <v>62</v>
      </c>
    </row>
    <row r="10" s="2" customFormat="1" ht="90" spans="1:30">
      <c r="A10" s="20">
        <v>3</v>
      </c>
      <c r="B10" s="21" t="s">
        <v>63</v>
      </c>
      <c r="C10" s="21" t="s">
        <v>64</v>
      </c>
      <c r="D10" s="21" t="s">
        <v>65</v>
      </c>
      <c r="E10" s="21" t="s">
        <v>38</v>
      </c>
      <c r="F10" s="21" t="s">
        <v>39</v>
      </c>
      <c r="G10" s="21" t="s">
        <v>66</v>
      </c>
      <c r="H10" s="21" t="s">
        <v>67</v>
      </c>
      <c r="I10" s="26" t="s">
        <v>68</v>
      </c>
      <c r="J10" s="21">
        <f t="shared" si="1"/>
        <v>1983.75</v>
      </c>
      <c r="K10" s="21">
        <f t="shared" si="2"/>
        <v>1983.75</v>
      </c>
      <c r="L10" s="21"/>
      <c r="M10" s="21">
        <v>1983.75</v>
      </c>
      <c r="N10" s="29"/>
      <c r="O10" s="29"/>
      <c r="P10" s="21"/>
      <c r="Q10" s="29"/>
      <c r="R10" s="29"/>
      <c r="S10" s="21"/>
      <c r="T10" s="29"/>
      <c r="U10" s="21" t="s">
        <v>69</v>
      </c>
      <c r="V10" s="20">
        <v>1432</v>
      </c>
      <c r="W10" s="20" t="s">
        <v>44</v>
      </c>
      <c r="X10" s="20"/>
      <c r="Y10" s="20" t="s">
        <v>45</v>
      </c>
      <c r="Z10" s="20" t="s">
        <v>44</v>
      </c>
      <c r="AA10" s="37" t="s">
        <v>70</v>
      </c>
      <c r="AB10" s="21" t="s">
        <v>47</v>
      </c>
      <c r="AC10" s="38" t="s">
        <v>48</v>
      </c>
      <c r="AD10" s="39" t="s">
        <v>71</v>
      </c>
    </row>
    <row r="11" s="2" customFormat="1" ht="90" spans="1:30">
      <c r="A11" s="20">
        <v>4</v>
      </c>
      <c r="B11" s="21" t="s">
        <v>72</v>
      </c>
      <c r="C11" s="21" t="s">
        <v>73</v>
      </c>
      <c r="D11" s="21" t="s">
        <v>74</v>
      </c>
      <c r="E11" s="21" t="s">
        <v>38</v>
      </c>
      <c r="F11" s="21" t="s">
        <v>39</v>
      </c>
      <c r="G11" s="21" t="s">
        <v>40</v>
      </c>
      <c r="H11" s="21" t="s">
        <v>75</v>
      </c>
      <c r="I11" s="26" t="s">
        <v>76</v>
      </c>
      <c r="J11" s="21">
        <f t="shared" si="1"/>
        <v>350</v>
      </c>
      <c r="K11" s="21">
        <f t="shared" si="2"/>
        <v>350</v>
      </c>
      <c r="L11" s="21"/>
      <c r="M11" s="21">
        <v>350</v>
      </c>
      <c r="N11" s="29"/>
      <c r="O11" s="29"/>
      <c r="P11" s="29"/>
      <c r="Q11" s="29"/>
      <c r="R11" s="29"/>
      <c r="S11" s="21"/>
      <c r="T11" s="29"/>
      <c r="U11" s="21" t="s">
        <v>69</v>
      </c>
      <c r="V11" s="20">
        <v>13421</v>
      </c>
      <c r="W11" s="20" t="s">
        <v>44</v>
      </c>
      <c r="X11" s="20"/>
      <c r="Y11" s="20" t="s">
        <v>45</v>
      </c>
      <c r="Z11" s="20" t="s">
        <v>44</v>
      </c>
      <c r="AA11" s="37" t="s">
        <v>77</v>
      </c>
      <c r="AB11" s="21" t="s">
        <v>47</v>
      </c>
      <c r="AC11" s="38" t="s">
        <v>48</v>
      </c>
      <c r="AD11" s="39" t="s">
        <v>49</v>
      </c>
    </row>
    <row r="12" s="2" customFormat="1" ht="30" spans="1:30">
      <c r="A12" s="20">
        <v>5</v>
      </c>
      <c r="B12" s="21" t="s">
        <v>78</v>
      </c>
      <c r="C12" s="21" t="s">
        <v>79</v>
      </c>
      <c r="D12" s="21" t="s">
        <v>80</v>
      </c>
      <c r="E12" s="21" t="s">
        <v>66</v>
      </c>
      <c r="F12" s="21" t="s">
        <v>66</v>
      </c>
      <c r="G12" s="21" t="s">
        <v>81</v>
      </c>
      <c r="H12" s="21" t="s">
        <v>82</v>
      </c>
      <c r="I12" s="26" t="s">
        <v>83</v>
      </c>
      <c r="J12" s="21">
        <f t="shared" si="1"/>
        <v>70</v>
      </c>
      <c r="K12" s="21">
        <f t="shared" si="2"/>
        <v>70</v>
      </c>
      <c r="L12" s="21"/>
      <c r="M12" s="29"/>
      <c r="N12" s="29"/>
      <c r="O12" s="29"/>
      <c r="P12" s="21">
        <v>70</v>
      </c>
      <c r="Q12" s="29"/>
      <c r="R12" s="29"/>
      <c r="S12" s="21"/>
      <c r="T12" s="29"/>
      <c r="U12" s="21" t="s">
        <v>66</v>
      </c>
      <c r="V12" s="20">
        <v>39832</v>
      </c>
      <c r="W12" s="20" t="s">
        <v>45</v>
      </c>
      <c r="X12" s="20"/>
      <c r="Y12" s="20" t="s">
        <v>44</v>
      </c>
      <c r="Z12" s="20" t="s">
        <v>44</v>
      </c>
      <c r="AA12" s="37" t="s">
        <v>84</v>
      </c>
      <c r="AB12" s="21" t="s">
        <v>85</v>
      </c>
      <c r="AC12" s="38" t="s">
        <v>86</v>
      </c>
      <c r="AD12" s="39" t="s">
        <v>87</v>
      </c>
    </row>
    <row r="13" s="2" customFormat="1" ht="45" spans="1:30">
      <c r="A13" s="20">
        <v>6</v>
      </c>
      <c r="B13" s="21" t="s">
        <v>88</v>
      </c>
      <c r="C13" s="21" t="s">
        <v>89</v>
      </c>
      <c r="D13" s="21" t="s">
        <v>90</v>
      </c>
      <c r="E13" s="21" t="s">
        <v>53</v>
      </c>
      <c r="F13" s="21" t="s">
        <v>91</v>
      </c>
      <c r="G13" s="21" t="s">
        <v>92</v>
      </c>
      <c r="H13" s="21" t="s">
        <v>41</v>
      </c>
      <c r="I13" s="26" t="s">
        <v>93</v>
      </c>
      <c r="J13" s="21">
        <f t="shared" si="1"/>
        <v>1500</v>
      </c>
      <c r="K13" s="21">
        <f t="shared" si="2"/>
        <v>1500</v>
      </c>
      <c r="L13" s="21">
        <v>1500</v>
      </c>
      <c r="M13" s="29"/>
      <c r="N13" s="29"/>
      <c r="O13" s="29"/>
      <c r="P13" s="29"/>
      <c r="Q13" s="29"/>
      <c r="R13" s="29"/>
      <c r="S13" s="21"/>
      <c r="T13" s="29"/>
      <c r="U13" s="21" t="s">
        <v>66</v>
      </c>
      <c r="V13" s="20">
        <v>18000</v>
      </c>
      <c r="W13" s="20" t="s">
        <v>45</v>
      </c>
      <c r="X13" s="20"/>
      <c r="Y13" s="20" t="s">
        <v>44</v>
      </c>
      <c r="Z13" s="20" t="s">
        <v>44</v>
      </c>
      <c r="AA13" s="37" t="s">
        <v>94</v>
      </c>
      <c r="AB13" s="21" t="s">
        <v>47</v>
      </c>
      <c r="AC13" s="38" t="s">
        <v>95</v>
      </c>
      <c r="AD13" s="39" t="s">
        <v>47</v>
      </c>
    </row>
    <row r="14" s="2" customFormat="1" ht="60" spans="1:30">
      <c r="A14" s="20">
        <v>7</v>
      </c>
      <c r="B14" s="21" t="s">
        <v>96</v>
      </c>
      <c r="C14" s="21" t="s">
        <v>97</v>
      </c>
      <c r="D14" s="21" t="s">
        <v>98</v>
      </c>
      <c r="E14" s="21" t="s">
        <v>99</v>
      </c>
      <c r="F14" s="21" t="s">
        <v>100</v>
      </c>
      <c r="G14" s="21" t="s">
        <v>101</v>
      </c>
      <c r="H14" s="21" t="s">
        <v>41</v>
      </c>
      <c r="I14" s="26" t="s">
        <v>102</v>
      </c>
      <c r="J14" s="21">
        <f t="shared" si="1"/>
        <v>2580</v>
      </c>
      <c r="K14" s="21">
        <f t="shared" si="2"/>
        <v>2580</v>
      </c>
      <c r="L14" s="21">
        <v>2580</v>
      </c>
      <c r="M14" s="29"/>
      <c r="N14" s="29"/>
      <c r="O14" s="29"/>
      <c r="P14" s="29"/>
      <c r="Q14" s="29"/>
      <c r="R14" s="29"/>
      <c r="S14" s="21"/>
      <c r="T14" s="29"/>
      <c r="U14" s="21" t="s">
        <v>66</v>
      </c>
      <c r="V14" s="20">
        <v>8600</v>
      </c>
      <c r="W14" s="20" t="s">
        <v>45</v>
      </c>
      <c r="X14" s="20"/>
      <c r="Y14" s="20" t="s">
        <v>44</v>
      </c>
      <c r="Z14" s="20" t="s">
        <v>44</v>
      </c>
      <c r="AA14" s="37" t="s">
        <v>103</v>
      </c>
      <c r="AB14" s="21" t="s">
        <v>47</v>
      </c>
      <c r="AC14" s="38" t="s">
        <v>86</v>
      </c>
      <c r="AD14" s="39" t="s">
        <v>104</v>
      </c>
    </row>
    <row r="15" s="2" customFormat="1" ht="91" customHeight="1" spans="1:30">
      <c r="A15" s="20">
        <v>8</v>
      </c>
      <c r="B15" s="21" t="s">
        <v>105</v>
      </c>
      <c r="C15" s="21" t="s">
        <v>106</v>
      </c>
      <c r="D15" s="21" t="s">
        <v>107</v>
      </c>
      <c r="E15" s="21" t="s">
        <v>108</v>
      </c>
      <c r="F15" s="21" t="s">
        <v>109</v>
      </c>
      <c r="G15" s="21" t="s">
        <v>109</v>
      </c>
      <c r="H15" s="21" t="s">
        <v>41</v>
      </c>
      <c r="I15" s="26" t="s">
        <v>110</v>
      </c>
      <c r="J15" s="21">
        <f t="shared" si="1"/>
        <v>1575</v>
      </c>
      <c r="K15" s="21">
        <f t="shared" si="2"/>
        <v>1575</v>
      </c>
      <c r="L15" s="21">
        <v>1575</v>
      </c>
      <c r="M15" s="29"/>
      <c r="N15" s="29"/>
      <c r="O15" s="29"/>
      <c r="P15" s="29"/>
      <c r="Q15" s="29"/>
      <c r="R15" s="29"/>
      <c r="S15" s="21"/>
      <c r="T15" s="29"/>
      <c r="U15" s="21" t="s">
        <v>58</v>
      </c>
      <c r="V15" s="20">
        <v>750</v>
      </c>
      <c r="W15" s="20" t="s">
        <v>45</v>
      </c>
      <c r="X15" s="20"/>
      <c r="Y15" s="20" t="s">
        <v>44</v>
      </c>
      <c r="Z15" s="20" t="s">
        <v>44</v>
      </c>
      <c r="AA15" s="37" t="s">
        <v>111</v>
      </c>
      <c r="AB15" s="21" t="s">
        <v>47</v>
      </c>
      <c r="AC15" s="38" t="s">
        <v>86</v>
      </c>
      <c r="AD15" s="39" t="s">
        <v>112</v>
      </c>
    </row>
    <row r="16" s="2" customFormat="1" ht="91" customHeight="1" spans="1:30">
      <c r="A16" s="20">
        <v>9</v>
      </c>
      <c r="B16" s="21" t="s">
        <v>113</v>
      </c>
      <c r="C16" s="21" t="s">
        <v>114</v>
      </c>
      <c r="D16" s="21" t="s">
        <v>115</v>
      </c>
      <c r="E16" s="21" t="s">
        <v>108</v>
      </c>
      <c r="F16" s="21" t="s">
        <v>109</v>
      </c>
      <c r="G16" s="21" t="s">
        <v>109</v>
      </c>
      <c r="H16" s="21" t="s">
        <v>41</v>
      </c>
      <c r="I16" s="26" t="s">
        <v>116</v>
      </c>
      <c r="J16" s="21">
        <f t="shared" si="1"/>
        <v>1018.5</v>
      </c>
      <c r="K16" s="21">
        <f t="shared" si="2"/>
        <v>1018.5</v>
      </c>
      <c r="L16" s="21">
        <v>1018.5</v>
      </c>
      <c r="M16" s="29"/>
      <c r="N16" s="29"/>
      <c r="O16" s="29"/>
      <c r="P16" s="29"/>
      <c r="Q16" s="29"/>
      <c r="R16" s="29"/>
      <c r="S16" s="21"/>
      <c r="T16" s="29"/>
      <c r="U16" s="21" t="s">
        <v>58</v>
      </c>
      <c r="V16" s="20">
        <v>485</v>
      </c>
      <c r="W16" s="20" t="s">
        <v>45</v>
      </c>
      <c r="X16" s="20"/>
      <c r="Y16" s="20" t="s">
        <v>44</v>
      </c>
      <c r="Z16" s="20" t="s">
        <v>44</v>
      </c>
      <c r="AA16" s="37" t="s">
        <v>117</v>
      </c>
      <c r="AB16" s="21" t="s">
        <v>47</v>
      </c>
      <c r="AC16" s="38" t="s">
        <v>86</v>
      </c>
      <c r="AD16" s="39" t="s">
        <v>104</v>
      </c>
    </row>
    <row r="17" s="2" customFormat="1" ht="91" customHeight="1" spans="1:30">
      <c r="A17" s="20">
        <v>10</v>
      </c>
      <c r="B17" s="21" t="s">
        <v>118</v>
      </c>
      <c r="C17" s="21" t="s">
        <v>119</v>
      </c>
      <c r="D17" s="21" t="s">
        <v>120</v>
      </c>
      <c r="E17" s="21" t="s">
        <v>108</v>
      </c>
      <c r="F17" s="21" t="s">
        <v>109</v>
      </c>
      <c r="G17" s="21" t="s">
        <v>109</v>
      </c>
      <c r="H17" s="21" t="s">
        <v>41</v>
      </c>
      <c r="I17" s="26" t="s">
        <v>121</v>
      </c>
      <c r="J17" s="21">
        <f t="shared" si="1"/>
        <v>2335.2</v>
      </c>
      <c r="K17" s="21">
        <f t="shared" si="2"/>
        <v>2335.2</v>
      </c>
      <c r="L17" s="21">
        <v>2335.2</v>
      </c>
      <c r="M17" s="29"/>
      <c r="N17" s="29"/>
      <c r="O17" s="29"/>
      <c r="P17" s="29"/>
      <c r="Q17" s="29"/>
      <c r="R17" s="29"/>
      <c r="S17" s="21"/>
      <c r="T17" s="29"/>
      <c r="U17" s="21" t="s">
        <v>58</v>
      </c>
      <c r="V17" s="20">
        <v>1112</v>
      </c>
      <c r="W17" s="20" t="s">
        <v>45</v>
      </c>
      <c r="X17" s="20"/>
      <c r="Y17" s="20" t="s">
        <v>44</v>
      </c>
      <c r="Z17" s="20" t="s">
        <v>44</v>
      </c>
      <c r="AA17" s="37" t="s">
        <v>122</v>
      </c>
      <c r="AB17" s="21" t="s">
        <v>47</v>
      </c>
      <c r="AC17" s="38" t="s">
        <v>86</v>
      </c>
      <c r="AD17" s="39" t="s">
        <v>123</v>
      </c>
    </row>
    <row r="18" s="2" customFormat="1" ht="91" customHeight="1" spans="1:30">
      <c r="A18" s="20">
        <v>11</v>
      </c>
      <c r="B18" s="21" t="s">
        <v>124</v>
      </c>
      <c r="C18" s="21" t="s">
        <v>125</v>
      </c>
      <c r="D18" s="21" t="s">
        <v>126</v>
      </c>
      <c r="E18" s="21" t="s">
        <v>108</v>
      </c>
      <c r="F18" s="21" t="s">
        <v>127</v>
      </c>
      <c r="G18" s="21" t="s">
        <v>128</v>
      </c>
      <c r="H18" s="21" t="s">
        <v>41</v>
      </c>
      <c r="I18" s="26" t="s">
        <v>129</v>
      </c>
      <c r="J18" s="21">
        <f t="shared" si="1"/>
        <v>2400</v>
      </c>
      <c r="K18" s="21">
        <f t="shared" si="2"/>
        <v>2270</v>
      </c>
      <c r="L18" s="21">
        <v>1970</v>
      </c>
      <c r="M18" s="29">
        <v>300</v>
      </c>
      <c r="N18" s="29"/>
      <c r="O18" s="29"/>
      <c r="P18" s="29"/>
      <c r="Q18" s="29"/>
      <c r="R18" s="29"/>
      <c r="S18" s="21">
        <v>130</v>
      </c>
      <c r="T18" s="29"/>
      <c r="U18" s="21" t="s">
        <v>58</v>
      </c>
      <c r="V18" s="20">
        <v>14553</v>
      </c>
      <c r="W18" s="20" t="s">
        <v>45</v>
      </c>
      <c r="X18" s="20"/>
      <c r="Y18" s="20" t="s">
        <v>44</v>
      </c>
      <c r="Z18" s="20" t="s">
        <v>44</v>
      </c>
      <c r="AA18" s="37" t="s">
        <v>130</v>
      </c>
      <c r="AB18" s="21" t="s">
        <v>47</v>
      </c>
      <c r="AC18" s="38" t="s">
        <v>86</v>
      </c>
      <c r="AD18" s="39" t="s">
        <v>131</v>
      </c>
    </row>
    <row r="19" s="2" customFormat="1" ht="45" spans="1:30">
      <c r="A19" s="20">
        <v>12</v>
      </c>
      <c r="B19" s="21" t="s">
        <v>132</v>
      </c>
      <c r="C19" s="21" t="s">
        <v>133</v>
      </c>
      <c r="D19" s="21" t="s">
        <v>134</v>
      </c>
      <c r="E19" s="21" t="s">
        <v>135</v>
      </c>
      <c r="F19" s="21" t="s">
        <v>135</v>
      </c>
      <c r="G19" s="21" t="s">
        <v>135</v>
      </c>
      <c r="H19" s="21" t="s">
        <v>41</v>
      </c>
      <c r="I19" s="26" t="s">
        <v>136</v>
      </c>
      <c r="J19" s="21">
        <f t="shared" si="1"/>
        <v>575.04</v>
      </c>
      <c r="K19" s="21">
        <f t="shared" si="2"/>
        <v>575.04</v>
      </c>
      <c r="L19" s="21">
        <v>575.04</v>
      </c>
      <c r="M19" s="29"/>
      <c r="N19" s="29"/>
      <c r="O19" s="29"/>
      <c r="P19" s="29"/>
      <c r="Q19" s="29"/>
      <c r="R19" s="29"/>
      <c r="S19" s="21"/>
      <c r="T19" s="29"/>
      <c r="U19" s="21"/>
      <c r="V19" s="20">
        <v>0</v>
      </c>
      <c r="W19" s="20" t="s">
        <v>44</v>
      </c>
      <c r="X19" s="20"/>
      <c r="Y19" s="20" t="s">
        <v>44</v>
      </c>
      <c r="Z19" s="20" t="s">
        <v>44</v>
      </c>
      <c r="AA19" s="37" t="s">
        <v>137</v>
      </c>
      <c r="AB19" s="21" t="s">
        <v>47</v>
      </c>
      <c r="AC19" s="38" t="s">
        <v>95</v>
      </c>
      <c r="AD19" s="39" t="s">
        <v>47</v>
      </c>
    </row>
    <row r="20" s="2" customFormat="1" ht="30" spans="1:30">
      <c r="A20" s="20">
        <v>13</v>
      </c>
      <c r="B20" s="21" t="s">
        <v>138</v>
      </c>
      <c r="C20" s="21" t="s">
        <v>139</v>
      </c>
      <c r="D20" s="21" t="s">
        <v>140</v>
      </c>
      <c r="E20" s="21" t="s">
        <v>108</v>
      </c>
      <c r="F20" s="21" t="s">
        <v>127</v>
      </c>
      <c r="G20" s="21" t="s">
        <v>141</v>
      </c>
      <c r="H20" s="21" t="s">
        <v>41</v>
      </c>
      <c r="I20" s="26" t="s">
        <v>142</v>
      </c>
      <c r="J20" s="21">
        <f t="shared" si="1"/>
        <v>1200</v>
      </c>
      <c r="K20" s="21">
        <f t="shared" si="2"/>
        <v>1200</v>
      </c>
      <c r="L20" s="21"/>
      <c r="M20" s="29">
        <v>1200</v>
      </c>
      <c r="N20" s="29"/>
      <c r="O20" s="29"/>
      <c r="P20" s="21"/>
      <c r="Q20" s="29"/>
      <c r="R20" s="29"/>
      <c r="S20" s="21"/>
      <c r="T20" s="29"/>
      <c r="U20" s="21" t="s">
        <v>58</v>
      </c>
      <c r="V20" s="20">
        <v>1000</v>
      </c>
      <c r="W20" s="20" t="s">
        <v>45</v>
      </c>
      <c r="X20" s="20"/>
      <c r="Y20" s="20" t="s">
        <v>44</v>
      </c>
      <c r="Z20" s="20" t="s">
        <v>44</v>
      </c>
      <c r="AA20" s="37" t="s">
        <v>143</v>
      </c>
      <c r="AB20" s="21" t="s">
        <v>47</v>
      </c>
      <c r="AC20" s="38" t="s">
        <v>86</v>
      </c>
      <c r="AD20" s="39" t="s">
        <v>49</v>
      </c>
    </row>
    <row r="21" s="2" customFormat="1" ht="30" spans="1:30">
      <c r="A21" s="20">
        <v>14</v>
      </c>
      <c r="B21" s="21" t="s">
        <v>144</v>
      </c>
      <c r="C21" s="21" t="s">
        <v>145</v>
      </c>
      <c r="D21" s="21" t="s">
        <v>146</v>
      </c>
      <c r="E21" s="21" t="s">
        <v>66</v>
      </c>
      <c r="F21" s="21" t="s">
        <v>66</v>
      </c>
      <c r="G21" s="21" t="s">
        <v>66</v>
      </c>
      <c r="H21" s="21" t="s">
        <v>75</v>
      </c>
      <c r="I21" s="26" t="s">
        <v>147</v>
      </c>
      <c r="J21" s="21">
        <f t="shared" si="1"/>
        <v>77</v>
      </c>
      <c r="K21" s="21">
        <f t="shared" si="2"/>
        <v>77</v>
      </c>
      <c r="L21" s="21">
        <v>77</v>
      </c>
      <c r="M21" s="29"/>
      <c r="N21" s="29"/>
      <c r="O21" s="29"/>
      <c r="P21" s="29"/>
      <c r="Q21" s="29"/>
      <c r="R21" s="29"/>
      <c r="S21" s="21"/>
      <c r="T21" s="29"/>
      <c r="U21" s="21" t="s">
        <v>66</v>
      </c>
      <c r="V21" s="20">
        <v>0</v>
      </c>
      <c r="W21" s="20" t="s">
        <v>44</v>
      </c>
      <c r="X21" s="20"/>
      <c r="Y21" s="20" t="s">
        <v>44</v>
      </c>
      <c r="Z21" s="20" t="s">
        <v>44</v>
      </c>
      <c r="AA21" s="37" t="s">
        <v>147</v>
      </c>
      <c r="AB21" s="21" t="s">
        <v>47</v>
      </c>
      <c r="AC21" s="38" t="s">
        <v>95</v>
      </c>
      <c r="AD21" s="39" t="s">
        <v>148</v>
      </c>
    </row>
    <row r="22" s="2" customFormat="1" ht="70" spans="1:30">
      <c r="A22" s="20">
        <v>15</v>
      </c>
      <c r="B22" s="21" t="s">
        <v>149</v>
      </c>
      <c r="C22" s="21" t="s">
        <v>150</v>
      </c>
      <c r="D22" s="21" t="s">
        <v>151</v>
      </c>
      <c r="E22" s="21" t="s">
        <v>53</v>
      </c>
      <c r="F22" s="21" t="s">
        <v>152</v>
      </c>
      <c r="G22" s="21" t="s">
        <v>153</v>
      </c>
      <c r="H22" s="21" t="s">
        <v>41</v>
      </c>
      <c r="I22" s="26" t="s">
        <v>154</v>
      </c>
      <c r="J22" s="21">
        <f t="shared" si="1"/>
        <v>9926</v>
      </c>
      <c r="K22" s="21">
        <f t="shared" si="2"/>
        <v>9926</v>
      </c>
      <c r="L22" s="21">
        <v>9926</v>
      </c>
      <c r="M22" s="29"/>
      <c r="N22" s="29"/>
      <c r="O22" s="29"/>
      <c r="P22" s="29"/>
      <c r="Q22" s="29"/>
      <c r="R22" s="29"/>
      <c r="S22" s="21"/>
      <c r="T22" s="29"/>
      <c r="U22" s="21" t="s">
        <v>43</v>
      </c>
      <c r="V22" s="20">
        <v>21777</v>
      </c>
      <c r="W22" s="20" t="s">
        <v>45</v>
      </c>
      <c r="X22" s="20" t="s">
        <v>155</v>
      </c>
      <c r="Y22" s="20" t="s">
        <v>44</v>
      </c>
      <c r="Z22" s="20" t="s">
        <v>44</v>
      </c>
      <c r="AA22" s="37" t="s">
        <v>156</v>
      </c>
      <c r="AB22" s="21" t="s">
        <v>47</v>
      </c>
      <c r="AC22" s="38" t="s">
        <v>86</v>
      </c>
      <c r="AD22" s="39" t="s">
        <v>131</v>
      </c>
    </row>
    <row r="23" s="2" customFormat="1" ht="75" spans="1:30">
      <c r="A23" s="20">
        <v>16</v>
      </c>
      <c r="B23" s="21" t="s">
        <v>157</v>
      </c>
      <c r="C23" s="21" t="s">
        <v>158</v>
      </c>
      <c r="D23" s="21" t="s">
        <v>159</v>
      </c>
      <c r="E23" s="21" t="s">
        <v>53</v>
      </c>
      <c r="F23" s="21" t="s">
        <v>152</v>
      </c>
      <c r="G23" s="21" t="s">
        <v>160</v>
      </c>
      <c r="H23" s="21" t="s">
        <v>41</v>
      </c>
      <c r="I23" s="26" t="s">
        <v>161</v>
      </c>
      <c r="J23" s="21">
        <f t="shared" si="1"/>
        <v>2494</v>
      </c>
      <c r="K23" s="21">
        <f t="shared" si="2"/>
        <v>2494</v>
      </c>
      <c r="L23" s="21">
        <v>2494</v>
      </c>
      <c r="M23" s="29"/>
      <c r="N23" s="29"/>
      <c r="O23" s="29"/>
      <c r="P23" s="29"/>
      <c r="Q23" s="29"/>
      <c r="R23" s="29"/>
      <c r="S23" s="21"/>
      <c r="T23" s="29"/>
      <c r="U23" s="21" t="s">
        <v>43</v>
      </c>
      <c r="V23" s="20">
        <v>23308</v>
      </c>
      <c r="W23" s="20" t="s">
        <v>45</v>
      </c>
      <c r="X23" s="20" t="s">
        <v>162</v>
      </c>
      <c r="Y23" s="20" t="s">
        <v>44</v>
      </c>
      <c r="Z23" s="20" t="s">
        <v>44</v>
      </c>
      <c r="AA23" s="37" t="s">
        <v>163</v>
      </c>
      <c r="AB23" s="21" t="s">
        <v>47</v>
      </c>
      <c r="AC23" s="38" t="s">
        <v>86</v>
      </c>
      <c r="AD23" s="39" t="s">
        <v>131</v>
      </c>
    </row>
    <row r="24" s="2" customFormat="1" ht="70" spans="1:30">
      <c r="A24" s="20">
        <v>17</v>
      </c>
      <c r="B24" s="21" t="s">
        <v>164</v>
      </c>
      <c r="C24" s="21" t="s">
        <v>165</v>
      </c>
      <c r="D24" s="21" t="s">
        <v>166</v>
      </c>
      <c r="E24" s="21" t="s">
        <v>53</v>
      </c>
      <c r="F24" s="21" t="s">
        <v>152</v>
      </c>
      <c r="G24" s="21" t="s">
        <v>160</v>
      </c>
      <c r="H24" s="21" t="s">
        <v>41</v>
      </c>
      <c r="I24" s="26" t="s">
        <v>167</v>
      </c>
      <c r="J24" s="21">
        <f t="shared" si="1"/>
        <v>1330</v>
      </c>
      <c r="K24" s="21">
        <f t="shared" si="2"/>
        <v>1330</v>
      </c>
      <c r="L24" s="21">
        <v>1330</v>
      </c>
      <c r="M24" s="29"/>
      <c r="N24" s="29"/>
      <c r="O24" s="29"/>
      <c r="P24" s="29"/>
      <c r="Q24" s="29"/>
      <c r="R24" s="29"/>
      <c r="S24" s="21"/>
      <c r="T24" s="29"/>
      <c r="U24" s="21" t="s">
        <v>43</v>
      </c>
      <c r="V24" s="20">
        <v>16449</v>
      </c>
      <c r="W24" s="20" t="s">
        <v>45</v>
      </c>
      <c r="X24" s="20" t="s">
        <v>168</v>
      </c>
      <c r="Y24" s="20" t="s">
        <v>44</v>
      </c>
      <c r="Z24" s="20" t="s">
        <v>44</v>
      </c>
      <c r="AA24" s="37" t="s">
        <v>169</v>
      </c>
      <c r="AB24" s="21" t="s">
        <v>47</v>
      </c>
      <c r="AC24" s="38" t="s">
        <v>86</v>
      </c>
      <c r="AD24" s="39" t="s">
        <v>131</v>
      </c>
    </row>
    <row r="25" s="2" customFormat="1" ht="105" spans="1:30">
      <c r="A25" s="20">
        <v>18</v>
      </c>
      <c r="B25" s="21" t="s">
        <v>170</v>
      </c>
      <c r="C25" s="21" t="s">
        <v>171</v>
      </c>
      <c r="D25" s="21" t="s">
        <v>172</v>
      </c>
      <c r="E25" s="21" t="s">
        <v>53</v>
      </c>
      <c r="F25" s="21" t="s">
        <v>173</v>
      </c>
      <c r="G25" s="21" t="s">
        <v>174</v>
      </c>
      <c r="H25" s="21" t="s">
        <v>41</v>
      </c>
      <c r="I25" s="26" t="s">
        <v>175</v>
      </c>
      <c r="J25" s="21">
        <f t="shared" si="1"/>
        <v>900</v>
      </c>
      <c r="K25" s="21">
        <f t="shared" si="2"/>
        <v>900</v>
      </c>
      <c r="L25" s="21">
        <v>900</v>
      </c>
      <c r="M25" s="29"/>
      <c r="N25" s="29"/>
      <c r="O25" s="29"/>
      <c r="P25" s="29"/>
      <c r="Q25" s="29"/>
      <c r="R25" s="29"/>
      <c r="S25" s="21"/>
      <c r="T25" s="29"/>
      <c r="U25" s="21" t="s">
        <v>43</v>
      </c>
      <c r="V25" s="20">
        <v>9581</v>
      </c>
      <c r="W25" s="20" t="s">
        <v>45</v>
      </c>
      <c r="X25" s="20" t="s">
        <v>176</v>
      </c>
      <c r="Y25" s="20" t="s">
        <v>44</v>
      </c>
      <c r="Z25" s="20" t="s">
        <v>44</v>
      </c>
      <c r="AA25" s="37" t="s">
        <v>177</v>
      </c>
      <c r="AB25" s="21" t="s">
        <v>47</v>
      </c>
      <c r="AC25" s="38" t="s">
        <v>86</v>
      </c>
      <c r="AD25" s="39" t="s">
        <v>131</v>
      </c>
    </row>
    <row r="26" s="2" customFormat="1" ht="90" spans="1:30">
      <c r="A26" s="20">
        <v>19</v>
      </c>
      <c r="B26" s="21" t="s">
        <v>178</v>
      </c>
      <c r="C26" s="21" t="s">
        <v>179</v>
      </c>
      <c r="D26" s="21" t="s">
        <v>180</v>
      </c>
      <c r="E26" s="21" t="s">
        <v>53</v>
      </c>
      <c r="F26" s="21" t="s">
        <v>54</v>
      </c>
      <c r="G26" s="21" t="s">
        <v>181</v>
      </c>
      <c r="H26" s="21" t="s">
        <v>41</v>
      </c>
      <c r="I26" s="26" t="s">
        <v>182</v>
      </c>
      <c r="J26" s="21">
        <f t="shared" si="1"/>
        <v>350</v>
      </c>
      <c r="K26" s="21">
        <f t="shared" si="2"/>
        <v>350</v>
      </c>
      <c r="L26" s="21">
        <v>350</v>
      </c>
      <c r="M26" s="29"/>
      <c r="N26" s="29"/>
      <c r="O26" s="29"/>
      <c r="P26" s="29"/>
      <c r="Q26" s="29"/>
      <c r="R26" s="29"/>
      <c r="S26" s="21"/>
      <c r="T26" s="29"/>
      <c r="U26" s="21" t="s">
        <v>43</v>
      </c>
      <c r="V26" s="20">
        <v>1792</v>
      </c>
      <c r="W26" s="20" t="s">
        <v>45</v>
      </c>
      <c r="X26" s="20" t="s">
        <v>59</v>
      </c>
      <c r="Y26" s="20" t="s">
        <v>44</v>
      </c>
      <c r="Z26" s="20" t="s">
        <v>44</v>
      </c>
      <c r="AA26" s="37" t="s">
        <v>183</v>
      </c>
      <c r="AB26" s="21" t="s">
        <v>47</v>
      </c>
      <c r="AC26" s="38" t="s">
        <v>86</v>
      </c>
      <c r="AD26" s="39" t="s">
        <v>131</v>
      </c>
    </row>
    <row r="27" s="2" customFormat="1" ht="60" spans="1:30">
      <c r="A27" s="20">
        <v>20</v>
      </c>
      <c r="B27" s="21" t="s">
        <v>184</v>
      </c>
      <c r="C27" s="21" t="s">
        <v>185</v>
      </c>
      <c r="D27" s="21" t="s">
        <v>186</v>
      </c>
      <c r="E27" s="21" t="s">
        <v>99</v>
      </c>
      <c r="F27" s="21" t="s">
        <v>187</v>
      </c>
      <c r="G27" s="21" t="s">
        <v>188</v>
      </c>
      <c r="H27" s="21" t="s">
        <v>189</v>
      </c>
      <c r="I27" s="26" t="s">
        <v>190</v>
      </c>
      <c r="J27" s="21">
        <f t="shared" si="1"/>
        <v>2920</v>
      </c>
      <c r="K27" s="21">
        <f t="shared" si="2"/>
        <v>2920</v>
      </c>
      <c r="L27" s="21">
        <v>2920</v>
      </c>
      <c r="M27" s="29"/>
      <c r="N27" s="29"/>
      <c r="O27" s="29"/>
      <c r="P27" s="29"/>
      <c r="Q27" s="29"/>
      <c r="R27" s="29"/>
      <c r="S27" s="21"/>
      <c r="T27" s="29"/>
      <c r="U27" s="21" t="s">
        <v>43</v>
      </c>
      <c r="V27" s="20">
        <v>20000</v>
      </c>
      <c r="W27" s="20" t="s">
        <v>44</v>
      </c>
      <c r="X27" s="20"/>
      <c r="Y27" s="20" t="s">
        <v>45</v>
      </c>
      <c r="Z27" s="20" t="s">
        <v>44</v>
      </c>
      <c r="AA27" s="37" t="s">
        <v>191</v>
      </c>
      <c r="AB27" s="21" t="s">
        <v>47</v>
      </c>
      <c r="AC27" s="38" t="s">
        <v>48</v>
      </c>
      <c r="AD27" s="39" t="s">
        <v>71</v>
      </c>
    </row>
    <row r="28" s="2" customFormat="1" ht="60" spans="1:30">
      <c r="A28" s="20">
        <v>21</v>
      </c>
      <c r="B28" s="21" t="s">
        <v>192</v>
      </c>
      <c r="C28" s="21" t="s">
        <v>193</v>
      </c>
      <c r="D28" s="21" t="s">
        <v>194</v>
      </c>
      <c r="E28" s="21" t="s">
        <v>99</v>
      </c>
      <c r="F28" s="21" t="s">
        <v>187</v>
      </c>
      <c r="G28" s="21" t="s">
        <v>188</v>
      </c>
      <c r="H28" s="21" t="s">
        <v>189</v>
      </c>
      <c r="I28" s="26" t="s">
        <v>195</v>
      </c>
      <c r="J28" s="21">
        <f t="shared" si="1"/>
        <v>2980</v>
      </c>
      <c r="K28" s="21">
        <f t="shared" si="2"/>
        <v>2980</v>
      </c>
      <c r="L28" s="21">
        <v>2980</v>
      </c>
      <c r="M28" s="29"/>
      <c r="N28" s="29"/>
      <c r="O28" s="29"/>
      <c r="P28" s="21"/>
      <c r="Q28" s="29"/>
      <c r="R28" s="29"/>
      <c r="S28" s="21"/>
      <c r="T28" s="29"/>
      <c r="U28" s="21" t="s">
        <v>43</v>
      </c>
      <c r="V28" s="20">
        <v>20000</v>
      </c>
      <c r="W28" s="20" t="s">
        <v>44</v>
      </c>
      <c r="X28" s="20"/>
      <c r="Y28" s="20" t="s">
        <v>45</v>
      </c>
      <c r="Z28" s="20" t="s">
        <v>44</v>
      </c>
      <c r="AA28" s="37" t="s">
        <v>196</v>
      </c>
      <c r="AB28" s="21" t="s">
        <v>47</v>
      </c>
      <c r="AC28" s="38" t="s">
        <v>48</v>
      </c>
      <c r="AD28" s="39" t="s">
        <v>71</v>
      </c>
    </row>
    <row r="29" s="2" customFormat="1" ht="60" spans="1:30">
      <c r="A29" s="20">
        <v>22</v>
      </c>
      <c r="B29" s="21" t="s">
        <v>197</v>
      </c>
      <c r="C29" s="21" t="s">
        <v>198</v>
      </c>
      <c r="D29" s="21" t="s">
        <v>199</v>
      </c>
      <c r="E29" s="21" t="s">
        <v>99</v>
      </c>
      <c r="F29" s="21" t="s">
        <v>187</v>
      </c>
      <c r="G29" s="21" t="s">
        <v>188</v>
      </c>
      <c r="H29" s="21" t="s">
        <v>189</v>
      </c>
      <c r="I29" s="26" t="s">
        <v>200</v>
      </c>
      <c r="J29" s="21">
        <f t="shared" si="1"/>
        <v>2970</v>
      </c>
      <c r="K29" s="21">
        <f t="shared" si="2"/>
        <v>2970</v>
      </c>
      <c r="L29" s="21">
        <v>2970</v>
      </c>
      <c r="M29" s="29"/>
      <c r="N29" s="29"/>
      <c r="O29" s="29"/>
      <c r="P29" s="29"/>
      <c r="Q29" s="29"/>
      <c r="R29" s="29"/>
      <c r="S29" s="21"/>
      <c r="T29" s="29"/>
      <c r="U29" s="21" t="s">
        <v>43</v>
      </c>
      <c r="V29" s="20">
        <v>20000</v>
      </c>
      <c r="W29" s="20" t="s">
        <v>44</v>
      </c>
      <c r="X29" s="20"/>
      <c r="Y29" s="20" t="s">
        <v>45</v>
      </c>
      <c r="Z29" s="20" t="s">
        <v>44</v>
      </c>
      <c r="AA29" s="37" t="s">
        <v>196</v>
      </c>
      <c r="AB29" s="21" t="s">
        <v>47</v>
      </c>
      <c r="AC29" s="38" t="s">
        <v>48</v>
      </c>
      <c r="AD29" s="39" t="s">
        <v>71</v>
      </c>
    </row>
    <row r="30" s="2" customFormat="1" ht="42" spans="1:30">
      <c r="A30" s="20">
        <v>23</v>
      </c>
      <c r="B30" s="21" t="s">
        <v>201</v>
      </c>
      <c r="C30" s="21" t="s">
        <v>202</v>
      </c>
      <c r="D30" s="21" t="s">
        <v>203</v>
      </c>
      <c r="E30" s="21" t="s">
        <v>53</v>
      </c>
      <c r="F30" s="21" t="s">
        <v>54</v>
      </c>
      <c r="G30" s="21" t="s">
        <v>55</v>
      </c>
      <c r="H30" s="21" t="s">
        <v>204</v>
      </c>
      <c r="I30" s="26" t="s">
        <v>205</v>
      </c>
      <c r="J30" s="21">
        <f t="shared" si="1"/>
        <v>750</v>
      </c>
      <c r="K30" s="21">
        <f t="shared" si="2"/>
        <v>750</v>
      </c>
      <c r="L30" s="21">
        <v>53</v>
      </c>
      <c r="M30" s="29"/>
      <c r="N30" s="29"/>
      <c r="O30" s="29"/>
      <c r="P30" s="21">
        <v>697</v>
      </c>
      <c r="Q30" s="29"/>
      <c r="R30" s="29"/>
      <c r="S30" s="21"/>
      <c r="T30" s="29"/>
      <c r="U30" s="21" t="s">
        <v>58</v>
      </c>
      <c r="V30" s="20">
        <v>15</v>
      </c>
      <c r="W30" s="20" t="s">
        <v>44</v>
      </c>
      <c r="X30" s="20" t="s">
        <v>59</v>
      </c>
      <c r="Y30" s="20" t="s">
        <v>45</v>
      </c>
      <c r="Z30" s="20" t="s">
        <v>44</v>
      </c>
      <c r="AA30" s="37" t="s">
        <v>206</v>
      </c>
      <c r="AB30" s="21" t="s">
        <v>85</v>
      </c>
      <c r="AC30" s="38" t="s">
        <v>61</v>
      </c>
      <c r="AD30" s="39" t="s">
        <v>207</v>
      </c>
    </row>
    <row r="31" s="2" customFormat="1" ht="70" spans="1:30">
      <c r="A31" s="20">
        <v>24</v>
      </c>
      <c r="B31" s="21" t="s">
        <v>208</v>
      </c>
      <c r="C31" s="21" t="s">
        <v>209</v>
      </c>
      <c r="D31" s="21" t="s">
        <v>210</v>
      </c>
      <c r="E31" s="21" t="s">
        <v>53</v>
      </c>
      <c r="F31" s="21" t="s">
        <v>54</v>
      </c>
      <c r="G31" s="21" t="s">
        <v>55</v>
      </c>
      <c r="H31" s="21" t="s">
        <v>211</v>
      </c>
      <c r="I31" s="26" t="s">
        <v>212</v>
      </c>
      <c r="J31" s="21">
        <f t="shared" si="1"/>
        <v>1500</v>
      </c>
      <c r="K31" s="21">
        <f t="shared" si="2"/>
        <v>1500</v>
      </c>
      <c r="L31" s="21">
        <v>980</v>
      </c>
      <c r="M31" s="29">
        <v>520</v>
      </c>
      <c r="N31" s="29"/>
      <c r="O31" s="29"/>
      <c r="P31" s="29"/>
      <c r="Q31" s="29"/>
      <c r="R31" s="29"/>
      <c r="S31" s="21"/>
      <c r="T31" s="29"/>
      <c r="U31" s="21" t="s">
        <v>58</v>
      </c>
      <c r="V31" s="20">
        <v>100</v>
      </c>
      <c r="W31" s="20" t="s">
        <v>44</v>
      </c>
      <c r="X31" s="20" t="s">
        <v>59</v>
      </c>
      <c r="Y31" s="20" t="s">
        <v>45</v>
      </c>
      <c r="Z31" s="20" t="s">
        <v>44</v>
      </c>
      <c r="AA31" s="37" t="s">
        <v>213</v>
      </c>
      <c r="AB31" s="21" t="s">
        <v>47</v>
      </c>
      <c r="AC31" s="38" t="s">
        <v>61</v>
      </c>
      <c r="AD31" s="39" t="s">
        <v>214</v>
      </c>
    </row>
    <row r="32" s="2" customFormat="1" ht="49" customHeight="1" spans="1:30">
      <c r="A32" s="20">
        <v>25</v>
      </c>
      <c r="B32" s="21" t="s">
        <v>215</v>
      </c>
      <c r="C32" s="21" t="s">
        <v>216</v>
      </c>
      <c r="D32" s="21" t="s">
        <v>217</v>
      </c>
      <c r="E32" s="21" t="s">
        <v>53</v>
      </c>
      <c r="F32" s="21" t="s">
        <v>54</v>
      </c>
      <c r="G32" s="21" t="s">
        <v>218</v>
      </c>
      <c r="H32" s="21" t="s">
        <v>219</v>
      </c>
      <c r="I32" s="26" t="s">
        <v>220</v>
      </c>
      <c r="J32" s="21">
        <f t="shared" si="1"/>
        <v>1600</v>
      </c>
      <c r="K32" s="21">
        <f t="shared" si="2"/>
        <v>1600</v>
      </c>
      <c r="L32" s="21">
        <v>1600</v>
      </c>
      <c r="M32" s="29"/>
      <c r="N32" s="21"/>
      <c r="O32" s="29"/>
      <c r="P32" s="29"/>
      <c r="Q32" s="29"/>
      <c r="R32" s="29"/>
      <c r="S32" s="21"/>
      <c r="T32" s="29"/>
      <c r="U32" s="21" t="s">
        <v>58</v>
      </c>
      <c r="V32" s="20">
        <v>2000</v>
      </c>
      <c r="W32" s="20" t="s">
        <v>44</v>
      </c>
      <c r="X32" s="20" t="s">
        <v>221</v>
      </c>
      <c r="Y32" s="20" t="s">
        <v>45</v>
      </c>
      <c r="Z32" s="20" t="s">
        <v>44</v>
      </c>
      <c r="AA32" s="37" t="s">
        <v>222</v>
      </c>
      <c r="AB32" s="21" t="s">
        <v>47</v>
      </c>
      <c r="AC32" s="38" t="s">
        <v>61</v>
      </c>
      <c r="AD32" s="39" t="s">
        <v>214</v>
      </c>
    </row>
    <row r="33" s="2" customFormat="1" ht="62" customHeight="1" spans="1:30">
      <c r="A33" s="20">
        <v>26</v>
      </c>
      <c r="B33" s="21" t="s">
        <v>223</v>
      </c>
      <c r="C33" s="21" t="s">
        <v>224</v>
      </c>
      <c r="D33" s="21" t="s">
        <v>225</v>
      </c>
      <c r="E33" s="21" t="s">
        <v>53</v>
      </c>
      <c r="F33" s="21" t="s">
        <v>152</v>
      </c>
      <c r="G33" s="21" t="s">
        <v>226</v>
      </c>
      <c r="H33" s="21" t="s">
        <v>227</v>
      </c>
      <c r="I33" s="26" t="s">
        <v>228</v>
      </c>
      <c r="J33" s="21">
        <f t="shared" si="1"/>
        <v>1500</v>
      </c>
      <c r="K33" s="21">
        <f t="shared" si="2"/>
        <v>1500</v>
      </c>
      <c r="L33" s="21">
        <v>980</v>
      </c>
      <c r="M33" s="29">
        <v>520</v>
      </c>
      <c r="N33" s="21"/>
      <c r="O33" s="29"/>
      <c r="P33" s="29"/>
      <c r="Q33" s="29"/>
      <c r="R33" s="29"/>
      <c r="S33" s="21"/>
      <c r="T33" s="29"/>
      <c r="U33" s="21" t="s">
        <v>43</v>
      </c>
      <c r="V33" s="20">
        <v>100</v>
      </c>
      <c r="W33" s="20" t="s">
        <v>44</v>
      </c>
      <c r="X33" s="20" t="s">
        <v>59</v>
      </c>
      <c r="Y33" s="20" t="s">
        <v>45</v>
      </c>
      <c r="Z33" s="20" t="s">
        <v>44</v>
      </c>
      <c r="AA33" s="37" t="s">
        <v>229</v>
      </c>
      <c r="AB33" s="21" t="s">
        <v>47</v>
      </c>
      <c r="AC33" s="38" t="s">
        <v>61</v>
      </c>
      <c r="AD33" s="39" t="s">
        <v>230</v>
      </c>
    </row>
    <row r="34" s="2" customFormat="1" ht="60" spans="1:30">
      <c r="A34" s="20">
        <v>27</v>
      </c>
      <c r="B34" s="21" t="s">
        <v>231</v>
      </c>
      <c r="C34" s="21" t="s">
        <v>232</v>
      </c>
      <c r="D34" s="21" t="s">
        <v>233</v>
      </c>
      <c r="E34" s="21" t="s">
        <v>53</v>
      </c>
      <c r="F34" s="21" t="s">
        <v>234</v>
      </c>
      <c r="G34" s="21" t="s">
        <v>234</v>
      </c>
      <c r="H34" s="21" t="s">
        <v>235</v>
      </c>
      <c r="I34" s="26" t="s">
        <v>236</v>
      </c>
      <c r="J34" s="21">
        <f t="shared" si="1"/>
        <v>800</v>
      </c>
      <c r="K34" s="21">
        <f t="shared" si="2"/>
        <v>800</v>
      </c>
      <c r="L34" s="21"/>
      <c r="M34" s="21">
        <v>800</v>
      </c>
      <c r="N34" s="29"/>
      <c r="O34" s="29"/>
      <c r="P34" s="29"/>
      <c r="Q34" s="29"/>
      <c r="R34" s="29"/>
      <c r="S34" s="21"/>
      <c r="T34" s="29"/>
      <c r="U34" s="21" t="s">
        <v>43</v>
      </c>
      <c r="V34" s="20">
        <v>1456</v>
      </c>
      <c r="W34" s="20" t="s">
        <v>44</v>
      </c>
      <c r="X34" s="20" t="s">
        <v>237</v>
      </c>
      <c r="Y34" s="20" t="s">
        <v>45</v>
      </c>
      <c r="Z34" s="20" t="s">
        <v>44</v>
      </c>
      <c r="AA34" s="37" t="s">
        <v>238</v>
      </c>
      <c r="AB34" s="21" t="s">
        <v>47</v>
      </c>
      <c r="AC34" s="38" t="s">
        <v>86</v>
      </c>
      <c r="AD34" s="39" t="s">
        <v>239</v>
      </c>
    </row>
    <row r="35" s="2" customFormat="1" ht="60" spans="1:30">
      <c r="A35" s="20">
        <v>28</v>
      </c>
      <c r="B35" s="21" t="s">
        <v>240</v>
      </c>
      <c r="C35" s="21" t="s">
        <v>241</v>
      </c>
      <c r="D35" s="21" t="s">
        <v>242</v>
      </c>
      <c r="E35" s="21" t="s">
        <v>53</v>
      </c>
      <c r="F35" s="21" t="s">
        <v>234</v>
      </c>
      <c r="G35" s="21" t="s">
        <v>234</v>
      </c>
      <c r="H35" s="21" t="s">
        <v>243</v>
      </c>
      <c r="I35" s="26" t="s">
        <v>244</v>
      </c>
      <c r="J35" s="21">
        <f t="shared" si="1"/>
        <v>350</v>
      </c>
      <c r="K35" s="21">
        <f t="shared" si="2"/>
        <v>350</v>
      </c>
      <c r="L35" s="21">
        <v>350</v>
      </c>
      <c r="M35" s="29"/>
      <c r="N35" s="29"/>
      <c r="O35" s="29"/>
      <c r="P35" s="29"/>
      <c r="Q35" s="29"/>
      <c r="R35" s="29"/>
      <c r="S35" s="21"/>
      <c r="T35" s="29"/>
      <c r="U35" s="21" t="s">
        <v>58</v>
      </c>
      <c r="V35" s="20">
        <v>10</v>
      </c>
      <c r="W35" s="20" t="s">
        <v>44</v>
      </c>
      <c r="X35" s="20" t="s">
        <v>59</v>
      </c>
      <c r="Y35" s="20" t="s">
        <v>45</v>
      </c>
      <c r="Z35" s="20" t="s">
        <v>44</v>
      </c>
      <c r="AA35" s="37" t="s">
        <v>245</v>
      </c>
      <c r="AB35" s="21" t="s">
        <v>47</v>
      </c>
      <c r="AC35" s="38" t="s">
        <v>86</v>
      </c>
      <c r="AD35" s="39" t="s">
        <v>207</v>
      </c>
    </row>
    <row r="36" s="2" customFormat="1" ht="42" spans="1:30">
      <c r="A36" s="20">
        <v>29</v>
      </c>
      <c r="B36" s="21" t="s">
        <v>246</v>
      </c>
      <c r="C36" s="21" t="s">
        <v>247</v>
      </c>
      <c r="D36" s="21" t="s">
        <v>248</v>
      </c>
      <c r="E36" s="21" t="s">
        <v>53</v>
      </c>
      <c r="F36" s="21" t="s">
        <v>152</v>
      </c>
      <c r="G36" s="21" t="s">
        <v>249</v>
      </c>
      <c r="H36" s="21" t="s">
        <v>250</v>
      </c>
      <c r="I36" s="26" t="s">
        <v>251</v>
      </c>
      <c r="J36" s="21">
        <f t="shared" si="1"/>
        <v>2575</v>
      </c>
      <c r="K36" s="21">
        <f t="shared" si="2"/>
        <v>2575</v>
      </c>
      <c r="L36" s="21">
        <v>2575</v>
      </c>
      <c r="M36" s="29"/>
      <c r="N36" s="29"/>
      <c r="O36" s="29"/>
      <c r="P36" s="21"/>
      <c r="Q36" s="29"/>
      <c r="R36" s="29"/>
      <c r="S36" s="21"/>
      <c r="T36" s="29"/>
      <c r="U36" s="21" t="s">
        <v>43</v>
      </c>
      <c r="V36" s="20">
        <v>30</v>
      </c>
      <c r="W36" s="20" t="s">
        <v>44</v>
      </c>
      <c r="X36" s="20" t="s">
        <v>252</v>
      </c>
      <c r="Y36" s="20" t="s">
        <v>45</v>
      </c>
      <c r="Z36" s="20" t="s">
        <v>44</v>
      </c>
      <c r="AA36" s="37" t="s">
        <v>253</v>
      </c>
      <c r="AB36" s="21" t="s">
        <v>47</v>
      </c>
      <c r="AC36" s="38" t="s">
        <v>254</v>
      </c>
      <c r="AD36" s="39" t="s">
        <v>207</v>
      </c>
    </row>
    <row r="37" s="2" customFormat="1" ht="42" spans="1:30">
      <c r="A37" s="20">
        <v>30</v>
      </c>
      <c r="B37" s="21" t="s">
        <v>255</v>
      </c>
      <c r="C37" s="21" t="s">
        <v>256</v>
      </c>
      <c r="D37" s="21" t="s">
        <v>257</v>
      </c>
      <c r="E37" s="21" t="s">
        <v>53</v>
      </c>
      <c r="F37" s="21" t="s">
        <v>152</v>
      </c>
      <c r="G37" s="21" t="s">
        <v>226</v>
      </c>
      <c r="H37" s="21" t="s">
        <v>243</v>
      </c>
      <c r="I37" s="26" t="s">
        <v>258</v>
      </c>
      <c r="J37" s="21">
        <f t="shared" si="1"/>
        <v>470</v>
      </c>
      <c r="K37" s="21">
        <f t="shared" si="2"/>
        <v>470</v>
      </c>
      <c r="L37" s="21">
        <v>470</v>
      </c>
      <c r="M37" s="29"/>
      <c r="N37" s="29"/>
      <c r="O37" s="29"/>
      <c r="P37" s="29"/>
      <c r="Q37" s="29"/>
      <c r="R37" s="29"/>
      <c r="S37" s="21"/>
      <c r="T37" s="29"/>
      <c r="U37" s="21" t="s">
        <v>58</v>
      </c>
      <c r="V37" s="20">
        <v>5</v>
      </c>
      <c r="W37" s="20" t="s">
        <v>44</v>
      </c>
      <c r="X37" s="20" t="s">
        <v>59</v>
      </c>
      <c r="Y37" s="20" t="s">
        <v>45</v>
      </c>
      <c r="Z37" s="20" t="s">
        <v>44</v>
      </c>
      <c r="AA37" s="37" t="s">
        <v>259</v>
      </c>
      <c r="AB37" s="21" t="s">
        <v>47</v>
      </c>
      <c r="AC37" s="38" t="s">
        <v>260</v>
      </c>
      <c r="AD37" s="39" t="s">
        <v>207</v>
      </c>
    </row>
    <row r="38" s="2" customFormat="1" ht="56" spans="1:30">
      <c r="A38" s="20">
        <v>31</v>
      </c>
      <c r="B38" s="21" t="s">
        <v>261</v>
      </c>
      <c r="C38" s="21" t="s">
        <v>262</v>
      </c>
      <c r="D38" s="21" t="s">
        <v>263</v>
      </c>
      <c r="E38" s="21" t="s">
        <v>53</v>
      </c>
      <c r="F38" s="21" t="s">
        <v>54</v>
      </c>
      <c r="G38" s="21" t="s">
        <v>55</v>
      </c>
      <c r="H38" s="21" t="s">
        <v>264</v>
      </c>
      <c r="I38" s="26" t="s">
        <v>265</v>
      </c>
      <c r="J38" s="21">
        <f t="shared" si="1"/>
        <v>400</v>
      </c>
      <c r="K38" s="21">
        <f t="shared" si="2"/>
        <v>400</v>
      </c>
      <c r="L38" s="21"/>
      <c r="M38" s="29"/>
      <c r="N38" s="29"/>
      <c r="O38" s="29"/>
      <c r="P38" s="21">
        <v>400</v>
      </c>
      <c r="Q38" s="29"/>
      <c r="R38" s="29"/>
      <c r="S38" s="21"/>
      <c r="T38" s="29"/>
      <c r="U38" s="21" t="s">
        <v>58</v>
      </c>
      <c r="V38" s="20">
        <v>1755</v>
      </c>
      <c r="W38" s="20" t="s">
        <v>44</v>
      </c>
      <c r="X38" s="20" t="s">
        <v>59</v>
      </c>
      <c r="Y38" s="20" t="s">
        <v>45</v>
      </c>
      <c r="Z38" s="20" t="s">
        <v>44</v>
      </c>
      <c r="AA38" s="37" t="s">
        <v>266</v>
      </c>
      <c r="AB38" s="21" t="s">
        <v>85</v>
      </c>
      <c r="AC38" s="38" t="s">
        <v>61</v>
      </c>
      <c r="AD38" s="39" t="s">
        <v>267</v>
      </c>
    </row>
    <row r="39" s="2" customFormat="1" ht="60" spans="1:30">
      <c r="A39" s="20">
        <v>32</v>
      </c>
      <c r="B39" s="21" t="s">
        <v>268</v>
      </c>
      <c r="C39" s="21" t="s">
        <v>269</v>
      </c>
      <c r="D39" s="21" t="s">
        <v>270</v>
      </c>
      <c r="E39" s="21" t="s">
        <v>53</v>
      </c>
      <c r="F39" s="21" t="s">
        <v>234</v>
      </c>
      <c r="G39" s="21" t="s">
        <v>234</v>
      </c>
      <c r="H39" s="21" t="s">
        <v>271</v>
      </c>
      <c r="I39" s="26" t="s">
        <v>272</v>
      </c>
      <c r="J39" s="21">
        <f t="shared" si="1"/>
        <v>200</v>
      </c>
      <c r="K39" s="21">
        <f t="shared" si="2"/>
        <v>200</v>
      </c>
      <c r="L39" s="21"/>
      <c r="M39" s="29"/>
      <c r="N39" s="29"/>
      <c r="O39" s="29"/>
      <c r="P39" s="21">
        <v>200</v>
      </c>
      <c r="Q39" s="29"/>
      <c r="R39" s="29"/>
      <c r="S39" s="21"/>
      <c r="T39" s="29"/>
      <c r="U39" s="21" t="s">
        <v>69</v>
      </c>
      <c r="V39" s="20">
        <v>952</v>
      </c>
      <c r="W39" s="20" t="s">
        <v>44</v>
      </c>
      <c r="X39" s="20" t="s">
        <v>59</v>
      </c>
      <c r="Y39" s="20" t="s">
        <v>45</v>
      </c>
      <c r="Z39" s="20" t="s">
        <v>44</v>
      </c>
      <c r="AA39" s="37" t="s">
        <v>266</v>
      </c>
      <c r="AB39" s="21" t="s">
        <v>85</v>
      </c>
      <c r="AC39" s="38" t="s">
        <v>61</v>
      </c>
      <c r="AD39" s="39" t="s">
        <v>62</v>
      </c>
    </row>
    <row r="40" s="2" customFormat="1" ht="56" spans="1:30">
      <c r="A40" s="20">
        <v>33</v>
      </c>
      <c r="B40" s="21" t="s">
        <v>273</v>
      </c>
      <c r="C40" s="21" t="s">
        <v>274</v>
      </c>
      <c r="D40" s="21" t="s">
        <v>275</v>
      </c>
      <c r="E40" s="21" t="s">
        <v>53</v>
      </c>
      <c r="F40" s="21" t="s">
        <v>54</v>
      </c>
      <c r="G40" s="21" t="s">
        <v>181</v>
      </c>
      <c r="H40" s="21" t="s">
        <v>276</v>
      </c>
      <c r="I40" s="26" t="s">
        <v>277</v>
      </c>
      <c r="J40" s="21">
        <f t="shared" si="1"/>
        <v>305</v>
      </c>
      <c r="K40" s="21">
        <f t="shared" si="2"/>
        <v>305</v>
      </c>
      <c r="L40" s="21"/>
      <c r="M40" s="29"/>
      <c r="N40" s="29"/>
      <c r="O40" s="21"/>
      <c r="P40" s="21">
        <v>305</v>
      </c>
      <c r="Q40" s="29"/>
      <c r="R40" s="29"/>
      <c r="S40" s="21"/>
      <c r="T40" s="29"/>
      <c r="U40" s="21" t="s">
        <v>43</v>
      </c>
      <c r="V40" s="20">
        <v>1092</v>
      </c>
      <c r="W40" s="20" t="s">
        <v>44</v>
      </c>
      <c r="X40" s="20" t="s">
        <v>278</v>
      </c>
      <c r="Y40" s="20" t="s">
        <v>45</v>
      </c>
      <c r="Z40" s="20" t="s">
        <v>44</v>
      </c>
      <c r="AA40" s="37" t="s">
        <v>266</v>
      </c>
      <c r="AB40" s="21" t="s">
        <v>85</v>
      </c>
      <c r="AC40" s="38" t="s">
        <v>61</v>
      </c>
      <c r="AD40" s="39" t="s">
        <v>62</v>
      </c>
    </row>
    <row r="41" s="2" customFormat="1" ht="60" spans="1:30">
      <c r="A41" s="20">
        <v>34</v>
      </c>
      <c r="B41" s="21" t="s">
        <v>279</v>
      </c>
      <c r="C41" s="44" t="s">
        <v>280</v>
      </c>
      <c r="D41" s="21" t="s">
        <v>281</v>
      </c>
      <c r="E41" s="21" t="s">
        <v>53</v>
      </c>
      <c r="F41" s="21" t="s">
        <v>54</v>
      </c>
      <c r="G41" s="21" t="s">
        <v>282</v>
      </c>
      <c r="H41" s="21" t="s">
        <v>75</v>
      </c>
      <c r="I41" s="26" t="s">
        <v>283</v>
      </c>
      <c r="J41" s="21">
        <f t="shared" si="1"/>
        <v>220</v>
      </c>
      <c r="K41" s="21">
        <f t="shared" si="2"/>
        <v>220</v>
      </c>
      <c r="L41" s="21"/>
      <c r="M41" s="29"/>
      <c r="N41" s="29"/>
      <c r="O41" s="29"/>
      <c r="P41" s="21">
        <v>220</v>
      </c>
      <c r="Q41" s="29"/>
      <c r="R41" s="29"/>
      <c r="S41" s="21"/>
      <c r="T41" s="29"/>
      <c r="U41" s="21" t="s">
        <v>284</v>
      </c>
      <c r="V41" s="20"/>
      <c r="W41" s="20" t="s">
        <v>44</v>
      </c>
      <c r="X41" s="20" t="s">
        <v>285</v>
      </c>
      <c r="Y41" s="20" t="s">
        <v>44</v>
      </c>
      <c r="Z41" s="20" t="s">
        <v>44</v>
      </c>
      <c r="AA41" s="37" t="s">
        <v>286</v>
      </c>
      <c r="AB41" s="21" t="s">
        <v>85</v>
      </c>
      <c r="AC41" s="38" t="s">
        <v>86</v>
      </c>
      <c r="AD41" s="39" t="s">
        <v>287</v>
      </c>
    </row>
    <row r="42" s="2" customFormat="1" ht="45" spans="1:30">
      <c r="A42" s="20">
        <v>35</v>
      </c>
      <c r="B42" s="21" t="s">
        <v>288</v>
      </c>
      <c r="C42" s="21" t="s">
        <v>289</v>
      </c>
      <c r="D42" s="21" t="s">
        <v>290</v>
      </c>
      <c r="E42" s="21" t="s">
        <v>53</v>
      </c>
      <c r="F42" s="21" t="s">
        <v>54</v>
      </c>
      <c r="G42" s="21" t="s">
        <v>218</v>
      </c>
      <c r="H42" s="21" t="s">
        <v>291</v>
      </c>
      <c r="I42" s="26" t="s">
        <v>292</v>
      </c>
      <c r="J42" s="21">
        <f t="shared" si="1"/>
        <v>1600</v>
      </c>
      <c r="K42" s="21">
        <f t="shared" si="2"/>
        <v>1600</v>
      </c>
      <c r="L42" s="21">
        <v>1600</v>
      </c>
      <c r="M42" s="29"/>
      <c r="N42" s="29"/>
      <c r="O42" s="29"/>
      <c r="P42" s="29"/>
      <c r="Q42" s="29"/>
      <c r="R42" s="29"/>
      <c r="S42" s="21"/>
      <c r="T42" s="29"/>
      <c r="U42" s="21" t="s">
        <v>58</v>
      </c>
      <c r="V42" s="20">
        <v>2572</v>
      </c>
      <c r="W42" s="20" t="s">
        <v>44</v>
      </c>
      <c r="X42" s="20" t="s">
        <v>293</v>
      </c>
      <c r="Y42" s="20" t="s">
        <v>45</v>
      </c>
      <c r="Z42" s="20" t="s">
        <v>44</v>
      </c>
      <c r="AA42" s="37" t="s">
        <v>294</v>
      </c>
      <c r="AB42" s="21" t="s">
        <v>47</v>
      </c>
      <c r="AC42" s="38" t="s">
        <v>61</v>
      </c>
      <c r="AD42" s="39" t="s">
        <v>267</v>
      </c>
    </row>
    <row r="43" s="2" customFormat="1" ht="60" spans="1:30">
      <c r="A43" s="20">
        <v>36</v>
      </c>
      <c r="B43" s="21" t="s">
        <v>295</v>
      </c>
      <c r="C43" s="21" t="s">
        <v>296</v>
      </c>
      <c r="D43" s="21" t="s">
        <v>297</v>
      </c>
      <c r="E43" s="21" t="s">
        <v>53</v>
      </c>
      <c r="F43" s="21" t="s">
        <v>234</v>
      </c>
      <c r="G43" s="21" t="s">
        <v>234</v>
      </c>
      <c r="H43" s="21" t="s">
        <v>298</v>
      </c>
      <c r="I43" s="26" t="s">
        <v>299</v>
      </c>
      <c r="J43" s="21">
        <f t="shared" si="1"/>
        <v>235</v>
      </c>
      <c r="K43" s="21">
        <f t="shared" si="2"/>
        <v>235</v>
      </c>
      <c r="L43" s="21">
        <v>235</v>
      </c>
      <c r="M43" s="29"/>
      <c r="N43" s="29"/>
      <c r="O43" s="29"/>
      <c r="P43" s="29"/>
      <c r="Q43" s="29"/>
      <c r="R43" s="29"/>
      <c r="S43" s="21"/>
      <c r="T43" s="29"/>
      <c r="U43" s="21" t="s">
        <v>300</v>
      </c>
      <c r="V43" s="20">
        <v>1622</v>
      </c>
      <c r="W43" s="20" t="s">
        <v>44</v>
      </c>
      <c r="X43" s="20" t="s">
        <v>278</v>
      </c>
      <c r="Y43" s="20" t="s">
        <v>45</v>
      </c>
      <c r="Z43" s="20" t="s">
        <v>44</v>
      </c>
      <c r="AA43" s="37" t="s">
        <v>301</v>
      </c>
      <c r="AB43" s="21" t="s">
        <v>47</v>
      </c>
      <c r="AC43" s="38" t="s">
        <v>86</v>
      </c>
      <c r="AD43" s="39" t="s">
        <v>267</v>
      </c>
    </row>
    <row r="44" s="2" customFormat="1" ht="45" spans="1:30">
      <c r="A44" s="20">
        <v>37</v>
      </c>
      <c r="B44" s="21" t="s">
        <v>302</v>
      </c>
      <c r="C44" s="21" t="s">
        <v>303</v>
      </c>
      <c r="D44" s="21" t="s">
        <v>304</v>
      </c>
      <c r="E44" s="21" t="s">
        <v>53</v>
      </c>
      <c r="F44" s="21" t="s">
        <v>152</v>
      </c>
      <c r="G44" s="21" t="s">
        <v>160</v>
      </c>
      <c r="H44" s="21" t="s">
        <v>305</v>
      </c>
      <c r="I44" s="26" t="s">
        <v>306</v>
      </c>
      <c r="J44" s="21">
        <f t="shared" si="1"/>
        <v>1600</v>
      </c>
      <c r="K44" s="21">
        <f t="shared" si="2"/>
        <v>1600</v>
      </c>
      <c r="L44" s="21">
        <v>1600</v>
      </c>
      <c r="M44" s="29"/>
      <c r="N44" s="29"/>
      <c r="O44" s="29"/>
      <c r="P44" s="29"/>
      <c r="Q44" s="29"/>
      <c r="R44" s="29"/>
      <c r="S44" s="21"/>
      <c r="T44" s="29"/>
      <c r="U44" s="21" t="s">
        <v>43</v>
      </c>
      <c r="V44" s="20">
        <v>1500</v>
      </c>
      <c r="W44" s="20" t="s">
        <v>44</v>
      </c>
      <c r="X44" s="20" t="s">
        <v>307</v>
      </c>
      <c r="Y44" s="20" t="s">
        <v>45</v>
      </c>
      <c r="Z44" s="20" t="s">
        <v>44</v>
      </c>
      <c r="AA44" s="37" t="s">
        <v>308</v>
      </c>
      <c r="AB44" s="21" t="s">
        <v>47</v>
      </c>
      <c r="AC44" s="38" t="s">
        <v>309</v>
      </c>
      <c r="AD44" s="39" t="s">
        <v>267</v>
      </c>
    </row>
    <row r="45" s="2" customFormat="1" ht="75" spans="1:30">
      <c r="A45" s="20">
        <v>38</v>
      </c>
      <c r="B45" s="21" t="s">
        <v>310</v>
      </c>
      <c r="C45" s="21" t="s">
        <v>311</v>
      </c>
      <c r="D45" s="21" t="s">
        <v>312</v>
      </c>
      <c r="E45" s="21" t="s">
        <v>53</v>
      </c>
      <c r="F45" s="21" t="s">
        <v>54</v>
      </c>
      <c r="G45" s="21" t="s">
        <v>181</v>
      </c>
      <c r="H45" s="21" t="s">
        <v>313</v>
      </c>
      <c r="I45" s="26" t="s">
        <v>314</v>
      </c>
      <c r="J45" s="21">
        <f t="shared" si="1"/>
        <v>300</v>
      </c>
      <c r="K45" s="21">
        <f t="shared" si="2"/>
        <v>300</v>
      </c>
      <c r="L45" s="21">
        <v>300</v>
      </c>
      <c r="M45" s="29"/>
      <c r="N45" s="29"/>
      <c r="O45" s="29"/>
      <c r="P45" s="29"/>
      <c r="Q45" s="29"/>
      <c r="R45" s="29"/>
      <c r="S45" s="21"/>
      <c r="T45" s="29"/>
      <c r="U45" s="21" t="s">
        <v>300</v>
      </c>
      <c r="V45" s="20">
        <v>3400</v>
      </c>
      <c r="W45" s="20" t="s">
        <v>44</v>
      </c>
      <c r="X45" s="20" t="s">
        <v>315</v>
      </c>
      <c r="Y45" s="20" t="s">
        <v>45</v>
      </c>
      <c r="Z45" s="20" t="s">
        <v>44</v>
      </c>
      <c r="AA45" s="37" t="s">
        <v>316</v>
      </c>
      <c r="AB45" s="21" t="s">
        <v>47</v>
      </c>
      <c r="AC45" s="38" t="s">
        <v>61</v>
      </c>
      <c r="AD45" s="39" t="s">
        <v>317</v>
      </c>
    </row>
    <row r="46" s="2" customFormat="1" ht="45" spans="1:30">
      <c r="A46" s="20">
        <v>39</v>
      </c>
      <c r="B46" s="21" t="s">
        <v>318</v>
      </c>
      <c r="C46" s="21" t="s">
        <v>319</v>
      </c>
      <c r="D46" s="21" t="s">
        <v>320</v>
      </c>
      <c r="E46" s="21" t="s">
        <v>53</v>
      </c>
      <c r="F46" s="21" t="s">
        <v>54</v>
      </c>
      <c r="G46" s="21" t="s">
        <v>181</v>
      </c>
      <c r="H46" s="21" t="s">
        <v>321</v>
      </c>
      <c r="I46" s="26" t="s">
        <v>322</v>
      </c>
      <c r="J46" s="21">
        <f t="shared" si="1"/>
        <v>330</v>
      </c>
      <c r="K46" s="21">
        <f t="shared" si="2"/>
        <v>330</v>
      </c>
      <c r="L46" s="21">
        <v>330</v>
      </c>
      <c r="M46" s="29"/>
      <c r="N46" s="29"/>
      <c r="O46" s="29"/>
      <c r="P46" s="29"/>
      <c r="Q46" s="29"/>
      <c r="R46" s="29"/>
      <c r="S46" s="21"/>
      <c r="T46" s="29"/>
      <c r="U46" s="21" t="s">
        <v>58</v>
      </c>
      <c r="V46" s="20">
        <v>4500</v>
      </c>
      <c r="W46" s="20" t="s">
        <v>44</v>
      </c>
      <c r="X46" s="20" t="s">
        <v>323</v>
      </c>
      <c r="Y46" s="20" t="s">
        <v>45</v>
      </c>
      <c r="Z46" s="20" t="s">
        <v>44</v>
      </c>
      <c r="AA46" s="37" t="s">
        <v>324</v>
      </c>
      <c r="AB46" s="21" t="s">
        <v>47</v>
      </c>
      <c r="AC46" s="38" t="s">
        <v>61</v>
      </c>
      <c r="AD46" s="39" t="s">
        <v>317</v>
      </c>
    </row>
    <row r="47" s="2" customFormat="1" ht="56" spans="1:30">
      <c r="A47" s="20">
        <v>40</v>
      </c>
      <c r="B47" s="21" t="s">
        <v>325</v>
      </c>
      <c r="C47" s="21" t="s">
        <v>326</v>
      </c>
      <c r="D47" s="21" t="s">
        <v>327</v>
      </c>
      <c r="E47" s="21" t="s">
        <v>53</v>
      </c>
      <c r="F47" s="21" t="s">
        <v>54</v>
      </c>
      <c r="G47" s="21" t="s">
        <v>55</v>
      </c>
      <c r="H47" s="21" t="s">
        <v>328</v>
      </c>
      <c r="I47" s="26" t="s">
        <v>329</v>
      </c>
      <c r="J47" s="21">
        <f t="shared" si="1"/>
        <v>1100</v>
      </c>
      <c r="K47" s="21">
        <f t="shared" si="2"/>
        <v>1100</v>
      </c>
      <c r="L47" s="21">
        <v>1100</v>
      </c>
      <c r="M47" s="29"/>
      <c r="N47" s="21"/>
      <c r="O47" s="29"/>
      <c r="P47" s="29"/>
      <c r="Q47" s="29"/>
      <c r="R47" s="29"/>
      <c r="S47" s="21"/>
      <c r="T47" s="29"/>
      <c r="U47" s="21" t="s">
        <v>300</v>
      </c>
      <c r="V47" s="20">
        <v>50</v>
      </c>
      <c r="W47" s="20" t="s">
        <v>44</v>
      </c>
      <c r="X47" s="20" t="s">
        <v>330</v>
      </c>
      <c r="Y47" s="20" t="s">
        <v>45</v>
      </c>
      <c r="Z47" s="20" t="s">
        <v>44</v>
      </c>
      <c r="AA47" s="37" t="s">
        <v>331</v>
      </c>
      <c r="AB47" s="21" t="s">
        <v>47</v>
      </c>
      <c r="AC47" s="38" t="s">
        <v>61</v>
      </c>
      <c r="AD47" s="39" t="s">
        <v>332</v>
      </c>
    </row>
    <row r="48" s="2" customFormat="1" ht="56" spans="1:30">
      <c r="A48" s="20">
        <v>41</v>
      </c>
      <c r="B48" s="21" t="s">
        <v>333</v>
      </c>
      <c r="C48" s="21" t="s">
        <v>334</v>
      </c>
      <c r="D48" s="21" t="s">
        <v>335</v>
      </c>
      <c r="E48" s="21" t="s">
        <v>53</v>
      </c>
      <c r="F48" s="21" t="s">
        <v>54</v>
      </c>
      <c r="G48" s="21" t="s">
        <v>181</v>
      </c>
      <c r="H48" s="21" t="s">
        <v>336</v>
      </c>
      <c r="I48" s="26" t="s">
        <v>337</v>
      </c>
      <c r="J48" s="21">
        <f t="shared" si="1"/>
        <v>200</v>
      </c>
      <c r="K48" s="21">
        <f t="shared" si="2"/>
        <v>200</v>
      </c>
      <c r="L48" s="21">
        <v>200</v>
      </c>
      <c r="M48" s="29"/>
      <c r="N48" s="29"/>
      <c r="O48" s="29"/>
      <c r="P48" s="21"/>
      <c r="Q48" s="29"/>
      <c r="R48" s="29"/>
      <c r="S48" s="21"/>
      <c r="T48" s="29"/>
      <c r="U48" s="21" t="s">
        <v>43</v>
      </c>
      <c r="V48" s="20">
        <v>20</v>
      </c>
      <c r="W48" s="20" t="s">
        <v>44</v>
      </c>
      <c r="X48" s="20" t="s">
        <v>338</v>
      </c>
      <c r="Y48" s="20" t="s">
        <v>45</v>
      </c>
      <c r="Z48" s="20" t="s">
        <v>44</v>
      </c>
      <c r="AA48" s="37" t="s">
        <v>339</v>
      </c>
      <c r="AB48" s="21" t="s">
        <v>47</v>
      </c>
      <c r="AC48" s="38" t="s">
        <v>61</v>
      </c>
      <c r="AD48" s="39" t="s">
        <v>332</v>
      </c>
    </row>
    <row r="49" s="2" customFormat="1" ht="56" spans="1:30">
      <c r="A49" s="20">
        <v>42</v>
      </c>
      <c r="B49" s="21" t="s">
        <v>340</v>
      </c>
      <c r="C49" s="21" t="s">
        <v>341</v>
      </c>
      <c r="D49" s="21" t="s">
        <v>342</v>
      </c>
      <c r="E49" s="21" t="s">
        <v>53</v>
      </c>
      <c r="F49" s="21" t="s">
        <v>54</v>
      </c>
      <c r="G49" s="21" t="s">
        <v>181</v>
      </c>
      <c r="H49" s="21" t="s">
        <v>328</v>
      </c>
      <c r="I49" s="26" t="s">
        <v>343</v>
      </c>
      <c r="J49" s="21">
        <f t="shared" si="1"/>
        <v>2000</v>
      </c>
      <c r="K49" s="21">
        <f t="shared" si="2"/>
        <v>2000</v>
      </c>
      <c r="L49" s="21">
        <v>2000</v>
      </c>
      <c r="M49" s="29"/>
      <c r="N49" s="29"/>
      <c r="O49" s="29"/>
      <c r="P49" s="29"/>
      <c r="Q49" s="29"/>
      <c r="R49" s="29"/>
      <c r="S49" s="21"/>
      <c r="T49" s="29"/>
      <c r="U49" s="21" t="s">
        <v>344</v>
      </c>
      <c r="V49" s="20">
        <v>5000</v>
      </c>
      <c r="W49" s="20" t="s">
        <v>44</v>
      </c>
      <c r="X49" s="20" t="s">
        <v>278</v>
      </c>
      <c r="Y49" s="20" t="s">
        <v>45</v>
      </c>
      <c r="Z49" s="20" t="s">
        <v>44</v>
      </c>
      <c r="AA49" s="37" t="s">
        <v>345</v>
      </c>
      <c r="AB49" s="21" t="s">
        <v>47</v>
      </c>
      <c r="AC49" s="38" t="s">
        <v>61</v>
      </c>
      <c r="AD49" s="39" t="s">
        <v>332</v>
      </c>
    </row>
    <row r="50" s="2" customFormat="1" ht="56" spans="1:30">
      <c r="A50" s="20">
        <v>43</v>
      </c>
      <c r="B50" s="21" t="s">
        <v>346</v>
      </c>
      <c r="C50" s="21" t="s">
        <v>347</v>
      </c>
      <c r="D50" s="21" t="s">
        <v>348</v>
      </c>
      <c r="E50" s="21" t="s">
        <v>53</v>
      </c>
      <c r="F50" s="21" t="s">
        <v>54</v>
      </c>
      <c r="G50" s="21" t="s">
        <v>55</v>
      </c>
      <c r="H50" s="21" t="s">
        <v>227</v>
      </c>
      <c r="I50" s="26" t="s">
        <v>349</v>
      </c>
      <c r="J50" s="21">
        <f t="shared" si="1"/>
        <v>3000</v>
      </c>
      <c r="K50" s="21">
        <f t="shared" si="2"/>
        <v>3000</v>
      </c>
      <c r="L50" s="21">
        <v>3000</v>
      </c>
      <c r="M50" s="29"/>
      <c r="N50" s="29"/>
      <c r="O50" s="29"/>
      <c r="P50" s="29"/>
      <c r="Q50" s="29"/>
      <c r="R50" s="29"/>
      <c r="S50" s="21"/>
      <c r="T50" s="29"/>
      <c r="U50" s="21" t="s">
        <v>43</v>
      </c>
      <c r="V50" s="20">
        <v>50</v>
      </c>
      <c r="W50" s="20" t="s">
        <v>44</v>
      </c>
      <c r="X50" s="20" t="s">
        <v>350</v>
      </c>
      <c r="Y50" s="20" t="s">
        <v>45</v>
      </c>
      <c r="Z50" s="20" t="s">
        <v>44</v>
      </c>
      <c r="AA50" s="37" t="s">
        <v>351</v>
      </c>
      <c r="AB50" s="21" t="s">
        <v>47</v>
      </c>
      <c r="AC50" s="38" t="s">
        <v>61</v>
      </c>
      <c r="AD50" s="39" t="s">
        <v>352</v>
      </c>
    </row>
    <row r="51" s="2" customFormat="1" ht="98" spans="1:30">
      <c r="A51" s="20">
        <v>44</v>
      </c>
      <c r="B51" s="21" t="s">
        <v>353</v>
      </c>
      <c r="C51" s="21" t="s">
        <v>354</v>
      </c>
      <c r="D51" s="21" t="s">
        <v>355</v>
      </c>
      <c r="E51" s="21" t="s">
        <v>53</v>
      </c>
      <c r="F51" s="21" t="s">
        <v>54</v>
      </c>
      <c r="G51" s="21" t="s">
        <v>181</v>
      </c>
      <c r="H51" s="21" t="s">
        <v>356</v>
      </c>
      <c r="I51" s="26" t="s">
        <v>357</v>
      </c>
      <c r="J51" s="21">
        <f t="shared" si="1"/>
        <v>2800</v>
      </c>
      <c r="K51" s="21">
        <f t="shared" si="2"/>
        <v>2800</v>
      </c>
      <c r="L51" s="21">
        <v>2800</v>
      </c>
      <c r="M51" s="29"/>
      <c r="N51" s="29"/>
      <c r="O51" s="29"/>
      <c r="P51" s="29"/>
      <c r="Q51" s="29"/>
      <c r="R51" s="29"/>
      <c r="S51" s="21"/>
      <c r="T51" s="29"/>
      <c r="U51" s="21" t="s">
        <v>300</v>
      </c>
      <c r="V51" s="20">
        <v>100</v>
      </c>
      <c r="W51" s="20" t="s">
        <v>44</v>
      </c>
      <c r="X51" s="20" t="s">
        <v>358</v>
      </c>
      <c r="Y51" s="20" t="s">
        <v>45</v>
      </c>
      <c r="Z51" s="20" t="s">
        <v>44</v>
      </c>
      <c r="AA51" s="37" t="s">
        <v>359</v>
      </c>
      <c r="AB51" s="21" t="s">
        <v>47</v>
      </c>
      <c r="AC51" s="38" t="s">
        <v>61</v>
      </c>
      <c r="AD51" s="39" t="s">
        <v>352</v>
      </c>
    </row>
    <row r="52" s="2" customFormat="1" ht="60" spans="1:30">
      <c r="A52" s="20">
        <v>45</v>
      </c>
      <c r="B52" s="21" t="s">
        <v>360</v>
      </c>
      <c r="C52" s="21" t="s">
        <v>361</v>
      </c>
      <c r="D52" s="21" t="s">
        <v>362</v>
      </c>
      <c r="E52" s="21" t="s">
        <v>53</v>
      </c>
      <c r="F52" s="21" t="s">
        <v>54</v>
      </c>
      <c r="G52" s="21" t="s">
        <v>181</v>
      </c>
      <c r="H52" s="21" t="s">
        <v>363</v>
      </c>
      <c r="I52" s="26" t="s">
        <v>364</v>
      </c>
      <c r="J52" s="21">
        <f t="shared" si="1"/>
        <v>2000</v>
      </c>
      <c r="K52" s="21">
        <f t="shared" si="2"/>
        <v>2000</v>
      </c>
      <c r="L52" s="21">
        <v>2000</v>
      </c>
      <c r="M52" s="29"/>
      <c r="N52" s="29"/>
      <c r="O52" s="29"/>
      <c r="P52" s="29"/>
      <c r="Q52" s="29"/>
      <c r="R52" s="29"/>
      <c r="S52" s="21"/>
      <c r="T52" s="29"/>
      <c r="U52" s="21" t="s">
        <v>69</v>
      </c>
      <c r="V52" s="20">
        <v>15</v>
      </c>
      <c r="W52" s="20" t="s">
        <v>44</v>
      </c>
      <c r="X52" s="20" t="s">
        <v>365</v>
      </c>
      <c r="Y52" s="20" t="s">
        <v>45</v>
      </c>
      <c r="Z52" s="20" t="s">
        <v>44</v>
      </c>
      <c r="AA52" s="37" t="s">
        <v>366</v>
      </c>
      <c r="AB52" s="21" t="s">
        <v>47</v>
      </c>
      <c r="AC52" s="38" t="s">
        <v>61</v>
      </c>
      <c r="AD52" s="39" t="s">
        <v>352</v>
      </c>
    </row>
    <row r="53" s="2" customFormat="1" ht="45" spans="1:30">
      <c r="A53" s="20">
        <v>46</v>
      </c>
      <c r="B53" s="21" t="s">
        <v>367</v>
      </c>
      <c r="C53" s="21" t="s">
        <v>368</v>
      </c>
      <c r="D53" s="21" t="s">
        <v>369</v>
      </c>
      <c r="E53" s="21" t="s">
        <v>53</v>
      </c>
      <c r="F53" s="21" t="s">
        <v>54</v>
      </c>
      <c r="G53" s="21" t="s">
        <v>55</v>
      </c>
      <c r="H53" s="21" t="s">
        <v>211</v>
      </c>
      <c r="I53" s="26" t="s">
        <v>370</v>
      </c>
      <c r="J53" s="21">
        <f t="shared" si="1"/>
        <v>1600</v>
      </c>
      <c r="K53" s="21">
        <f t="shared" si="2"/>
        <v>1600</v>
      </c>
      <c r="L53" s="21">
        <v>1600</v>
      </c>
      <c r="M53" s="29"/>
      <c r="N53" s="29"/>
      <c r="O53" s="29"/>
      <c r="P53" s="29"/>
      <c r="Q53" s="29"/>
      <c r="R53" s="29"/>
      <c r="S53" s="21"/>
      <c r="T53" s="29"/>
      <c r="U53" s="21" t="s">
        <v>58</v>
      </c>
      <c r="V53" s="20">
        <v>200</v>
      </c>
      <c r="W53" s="20" t="s">
        <v>44</v>
      </c>
      <c r="X53" s="20" t="s">
        <v>59</v>
      </c>
      <c r="Y53" s="20" t="s">
        <v>45</v>
      </c>
      <c r="Z53" s="20" t="s">
        <v>44</v>
      </c>
      <c r="AA53" s="37" t="s">
        <v>371</v>
      </c>
      <c r="AB53" s="21" t="s">
        <v>47</v>
      </c>
      <c r="AC53" s="38" t="s">
        <v>61</v>
      </c>
      <c r="AD53" s="39" t="s">
        <v>214</v>
      </c>
    </row>
    <row r="54" s="2" customFormat="1" ht="42" spans="1:30">
      <c r="A54" s="20">
        <v>47</v>
      </c>
      <c r="B54" s="21" t="s">
        <v>372</v>
      </c>
      <c r="C54" s="21" t="s">
        <v>373</v>
      </c>
      <c r="D54" s="21" t="s">
        <v>374</v>
      </c>
      <c r="E54" s="21" t="s">
        <v>53</v>
      </c>
      <c r="F54" s="21" t="s">
        <v>54</v>
      </c>
      <c r="G54" s="21" t="s">
        <v>55</v>
      </c>
      <c r="H54" s="21" t="s">
        <v>375</v>
      </c>
      <c r="I54" s="26" t="s">
        <v>376</v>
      </c>
      <c r="J54" s="21">
        <f t="shared" si="1"/>
        <v>2900</v>
      </c>
      <c r="K54" s="21">
        <f t="shared" si="2"/>
        <v>2900</v>
      </c>
      <c r="L54" s="21">
        <v>2900</v>
      </c>
      <c r="M54" s="29"/>
      <c r="N54" s="29"/>
      <c r="O54" s="29"/>
      <c r="P54" s="29"/>
      <c r="Q54" s="29"/>
      <c r="R54" s="29"/>
      <c r="S54" s="21"/>
      <c r="T54" s="29"/>
      <c r="U54" s="21" t="s">
        <v>43</v>
      </c>
      <c r="V54" s="20">
        <v>1200</v>
      </c>
      <c r="W54" s="20" t="s">
        <v>44</v>
      </c>
      <c r="X54" s="20" t="s">
        <v>59</v>
      </c>
      <c r="Y54" s="20" t="s">
        <v>45</v>
      </c>
      <c r="Z54" s="20" t="s">
        <v>44</v>
      </c>
      <c r="AA54" s="37" t="s">
        <v>377</v>
      </c>
      <c r="AB54" s="21" t="s">
        <v>47</v>
      </c>
      <c r="AC54" s="38" t="s">
        <v>61</v>
      </c>
      <c r="AD54" s="39" t="s">
        <v>378</v>
      </c>
    </row>
    <row r="55" s="2" customFormat="1" ht="56" spans="1:30">
      <c r="A55" s="20">
        <v>48</v>
      </c>
      <c r="B55" s="21" t="s">
        <v>379</v>
      </c>
      <c r="C55" s="21" t="s">
        <v>380</v>
      </c>
      <c r="D55" s="21" t="s">
        <v>381</v>
      </c>
      <c r="E55" s="21" t="s">
        <v>53</v>
      </c>
      <c r="F55" s="21" t="s">
        <v>152</v>
      </c>
      <c r="G55" s="21" t="s">
        <v>153</v>
      </c>
      <c r="H55" s="21" t="s">
        <v>382</v>
      </c>
      <c r="I55" s="26" t="s">
        <v>383</v>
      </c>
      <c r="J55" s="21">
        <f t="shared" si="1"/>
        <v>200</v>
      </c>
      <c r="K55" s="21">
        <f t="shared" si="2"/>
        <v>200</v>
      </c>
      <c r="L55" s="21">
        <v>200</v>
      </c>
      <c r="M55" s="29"/>
      <c r="N55" s="21"/>
      <c r="O55" s="29"/>
      <c r="P55" s="29"/>
      <c r="Q55" s="29"/>
      <c r="R55" s="29"/>
      <c r="S55" s="21"/>
      <c r="T55" s="29"/>
      <c r="U55" s="21" t="s">
        <v>58</v>
      </c>
      <c r="V55" s="20">
        <v>1000</v>
      </c>
      <c r="W55" s="20" t="s">
        <v>44</v>
      </c>
      <c r="X55" s="20" t="s">
        <v>384</v>
      </c>
      <c r="Y55" s="20" t="s">
        <v>45</v>
      </c>
      <c r="Z55" s="20" t="s">
        <v>44</v>
      </c>
      <c r="AA55" s="37" t="s">
        <v>385</v>
      </c>
      <c r="AB55" s="21" t="s">
        <v>47</v>
      </c>
      <c r="AC55" s="38" t="s">
        <v>386</v>
      </c>
      <c r="AD55" s="39" t="s">
        <v>387</v>
      </c>
    </row>
    <row r="56" s="2" customFormat="1" ht="56" spans="1:30">
      <c r="A56" s="20">
        <v>49</v>
      </c>
      <c r="B56" s="21" t="s">
        <v>388</v>
      </c>
      <c r="C56" s="21" t="s">
        <v>389</v>
      </c>
      <c r="D56" s="21" t="s">
        <v>390</v>
      </c>
      <c r="E56" s="21" t="s">
        <v>53</v>
      </c>
      <c r="F56" s="21" t="s">
        <v>54</v>
      </c>
      <c r="G56" s="21" t="s">
        <v>55</v>
      </c>
      <c r="H56" s="21" t="s">
        <v>391</v>
      </c>
      <c r="I56" s="26" t="s">
        <v>392</v>
      </c>
      <c r="J56" s="21">
        <f t="shared" si="1"/>
        <v>2000</v>
      </c>
      <c r="K56" s="21">
        <f t="shared" si="2"/>
        <v>2000</v>
      </c>
      <c r="L56" s="21">
        <v>2000</v>
      </c>
      <c r="M56" s="29"/>
      <c r="N56" s="21"/>
      <c r="O56" s="29"/>
      <c r="P56" s="29"/>
      <c r="Q56" s="29"/>
      <c r="R56" s="29"/>
      <c r="S56" s="21"/>
      <c r="T56" s="29"/>
      <c r="U56" s="21" t="s">
        <v>58</v>
      </c>
      <c r="V56" s="20">
        <v>300</v>
      </c>
      <c r="W56" s="20" t="s">
        <v>44</v>
      </c>
      <c r="X56" s="20" t="s">
        <v>393</v>
      </c>
      <c r="Y56" s="20" t="s">
        <v>45</v>
      </c>
      <c r="Z56" s="20" t="s">
        <v>44</v>
      </c>
      <c r="AA56" s="37" t="s">
        <v>331</v>
      </c>
      <c r="AB56" s="21" t="s">
        <v>47</v>
      </c>
      <c r="AC56" s="38" t="s">
        <v>61</v>
      </c>
      <c r="AD56" s="39" t="s">
        <v>387</v>
      </c>
    </row>
    <row r="57" s="2" customFormat="1" ht="56" spans="1:30">
      <c r="A57" s="20">
        <v>50</v>
      </c>
      <c r="B57" s="21" t="s">
        <v>394</v>
      </c>
      <c r="C57" s="21" t="s">
        <v>395</v>
      </c>
      <c r="D57" s="21" t="s">
        <v>396</v>
      </c>
      <c r="E57" s="21" t="s">
        <v>53</v>
      </c>
      <c r="F57" s="21" t="s">
        <v>54</v>
      </c>
      <c r="G57" s="21" t="s">
        <v>218</v>
      </c>
      <c r="H57" s="21" t="s">
        <v>397</v>
      </c>
      <c r="I57" s="26" t="s">
        <v>398</v>
      </c>
      <c r="J57" s="21">
        <f t="shared" si="1"/>
        <v>200</v>
      </c>
      <c r="K57" s="21">
        <f t="shared" si="2"/>
        <v>200</v>
      </c>
      <c r="L57" s="21">
        <v>200</v>
      </c>
      <c r="M57" s="29"/>
      <c r="N57" s="21"/>
      <c r="O57" s="29"/>
      <c r="P57" s="29"/>
      <c r="Q57" s="29"/>
      <c r="R57" s="29"/>
      <c r="S57" s="21"/>
      <c r="T57" s="29"/>
      <c r="U57" s="21" t="s">
        <v>43</v>
      </c>
      <c r="V57" s="20">
        <v>100</v>
      </c>
      <c r="W57" s="20" t="s">
        <v>44</v>
      </c>
      <c r="X57" s="20" t="s">
        <v>399</v>
      </c>
      <c r="Y57" s="20" t="s">
        <v>45</v>
      </c>
      <c r="Z57" s="20" t="s">
        <v>44</v>
      </c>
      <c r="AA57" s="37" t="s">
        <v>400</v>
      </c>
      <c r="AB57" s="21" t="s">
        <v>47</v>
      </c>
      <c r="AC57" s="38" t="s">
        <v>61</v>
      </c>
      <c r="AD57" s="39" t="s">
        <v>387</v>
      </c>
    </row>
    <row r="58" s="2" customFormat="1" ht="45" spans="1:30">
      <c r="A58" s="20">
        <v>51</v>
      </c>
      <c r="B58" s="21" t="s">
        <v>401</v>
      </c>
      <c r="C58" s="21" t="s">
        <v>402</v>
      </c>
      <c r="D58" s="21" t="s">
        <v>403</v>
      </c>
      <c r="E58" s="21" t="s">
        <v>53</v>
      </c>
      <c r="F58" s="21" t="s">
        <v>54</v>
      </c>
      <c r="G58" s="21" t="s">
        <v>218</v>
      </c>
      <c r="H58" s="21" t="s">
        <v>404</v>
      </c>
      <c r="I58" s="26" t="s">
        <v>405</v>
      </c>
      <c r="J58" s="21">
        <f t="shared" si="1"/>
        <v>145</v>
      </c>
      <c r="K58" s="21">
        <f t="shared" si="2"/>
        <v>145</v>
      </c>
      <c r="L58" s="21">
        <v>145</v>
      </c>
      <c r="M58" s="29"/>
      <c r="N58" s="29"/>
      <c r="O58" s="29"/>
      <c r="P58" s="29"/>
      <c r="Q58" s="29"/>
      <c r="R58" s="29"/>
      <c r="S58" s="21"/>
      <c r="T58" s="29"/>
      <c r="U58" s="21" t="s">
        <v>43</v>
      </c>
      <c r="V58" s="20">
        <v>30</v>
      </c>
      <c r="W58" s="20" t="s">
        <v>44</v>
      </c>
      <c r="X58" s="20" t="s">
        <v>399</v>
      </c>
      <c r="Y58" s="20" t="s">
        <v>45</v>
      </c>
      <c r="Z58" s="20" t="s">
        <v>44</v>
      </c>
      <c r="AA58" s="37" t="s">
        <v>406</v>
      </c>
      <c r="AB58" s="21" t="s">
        <v>47</v>
      </c>
      <c r="AC58" s="38" t="s">
        <v>86</v>
      </c>
      <c r="AD58" s="39" t="s">
        <v>387</v>
      </c>
    </row>
    <row r="59" s="2" customFormat="1" ht="42" spans="1:30">
      <c r="A59" s="20">
        <v>52</v>
      </c>
      <c r="B59" s="21" t="s">
        <v>407</v>
      </c>
      <c r="C59" s="21" t="s">
        <v>408</v>
      </c>
      <c r="D59" s="21" t="s">
        <v>409</v>
      </c>
      <c r="E59" s="21" t="s">
        <v>53</v>
      </c>
      <c r="F59" s="21" t="s">
        <v>152</v>
      </c>
      <c r="G59" s="21" t="s">
        <v>160</v>
      </c>
      <c r="H59" s="21" t="s">
        <v>410</v>
      </c>
      <c r="I59" s="26" t="s">
        <v>411</v>
      </c>
      <c r="J59" s="21">
        <f t="shared" si="1"/>
        <v>45</v>
      </c>
      <c r="K59" s="21">
        <f t="shared" si="2"/>
        <v>45</v>
      </c>
      <c r="L59" s="21"/>
      <c r="M59" s="29"/>
      <c r="N59" s="29"/>
      <c r="O59" s="29"/>
      <c r="P59" s="29"/>
      <c r="Q59" s="29">
        <v>45</v>
      </c>
      <c r="R59" s="29"/>
      <c r="S59" s="21"/>
      <c r="T59" s="29"/>
      <c r="U59" s="21" t="s">
        <v>66</v>
      </c>
      <c r="V59" s="20">
        <v>100</v>
      </c>
      <c r="W59" s="20" t="s">
        <v>44</v>
      </c>
      <c r="X59" s="20" t="s">
        <v>412</v>
      </c>
      <c r="Y59" s="20" t="s">
        <v>45</v>
      </c>
      <c r="Z59" s="20" t="s">
        <v>44</v>
      </c>
      <c r="AA59" s="37" t="s">
        <v>413</v>
      </c>
      <c r="AB59" s="21" t="s">
        <v>47</v>
      </c>
      <c r="AC59" s="38" t="s">
        <v>309</v>
      </c>
      <c r="AD59" s="39" t="s">
        <v>47</v>
      </c>
    </row>
    <row r="60" s="2" customFormat="1" ht="60" spans="1:30">
      <c r="A60" s="20">
        <v>53</v>
      </c>
      <c r="B60" s="21" t="s">
        <v>414</v>
      </c>
      <c r="C60" s="21" t="s">
        <v>415</v>
      </c>
      <c r="D60" s="21" t="s">
        <v>416</v>
      </c>
      <c r="E60" s="21" t="s">
        <v>53</v>
      </c>
      <c r="F60" s="21" t="s">
        <v>417</v>
      </c>
      <c r="G60" s="21" t="s">
        <v>418</v>
      </c>
      <c r="H60" s="21" t="s">
        <v>419</v>
      </c>
      <c r="I60" s="26" t="s">
        <v>420</v>
      </c>
      <c r="J60" s="21">
        <f t="shared" si="1"/>
        <v>96</v>
      </c>
      <c r="K60" s="21">
        <f t="shared" si="2"/>
        <v>96</v>
      </c>
      <c r="L60" s="21">
        <v>96</v>
      </c>
      <c r="M60" s="29"/>
      <c r="N60" s="29"/>
      <c r="O60" s="29"/>
      <c r="P60" s="21"/>
      <c r="Q60" s="29"/>
      <c r="R60" s="29"/>
      <c r="S60" s="21"/>
      <c r="T60" s="29"/>
      <c r="U60" s="21" t="s">
        <v>421</v>
      </c>
      <c r="V60" s="20">
        <v>3578</v>
      </c>
      <c r="W60" s="20" t="s">
        <v>44</v>
      </c>
      <c r="X60" s="20" t="s">
        <v>422</v>
      </c>
      <c r="Y60" s="20" t="s">
        <v>45</v>
      </c>
      <c r="Z60" s="20" t="s">
        <v>44</v>
      </c>
      <c r="AA60" s="37" t="s">
        <v>423</v>
      </c>
      <c r="AB60" s="21" t="s">
        <v>47</v>
      </c>
      <c r="AC60" s="38" t="s">
        <v>309</v>
      </c>
      <c r="AD60" s="39" t="s">
        <v>239</v>
      </c>
    </row>
    <row r="61" s="2" customFormat="1" ht="45" spans="1:30">
      <c r="A61" s="20">
        <v>54</v>
      </c>
      <c r="B61" s="21" t="s">
        <v>424</v>
      </c>
      <c r="C61" s="21" t="s">
        <v>425</v>
      </c>
      <c r="D61" s="21" t="s">
        <v>426</v>
      </c>
      <c r="E61" s="21" t="s">
        <v>53</v>
      </c>
      <c r="F61" s="21" t="s">
        <v>417</v>
      </c>
      <c r="G61" s="21" t="s">
        <v>418</v>
      </c>
      <c r="H61" s="21" t="s">
        <v>427</v>
      </c>
      <c r="I61" s="26" t="s">
        <v>428</v>
      </c>
      <c r="J61" s="21">
        <f t="shared" si="1"/>
        <v>60</v>
      </c>
      <c r="K61" s="21">
        <f t="shared" si="2"/>
        <v>60</v>
      </c>
      <c r="L61" s="21">
        <v>60</v>
      </c>
      <c r="M61" s="29"/>
      <c r="N61" s="29"/>
      <c r="O61" s="29"/>
      <c r="P61" s="21"/>
      <c r="Q61" s="29"/>
      <c r="R61" s="29"/>
      <c r="S61" s="21"/>
      <c r="T61" s="29"/>
      <c r="U61" s="21" t="s">
        <v>429</v>
      </c>
      <c r="V61" s="20">
        <v>320</v>
      </c>
      <c r="W61" s="20" t="s">
        <v>44</v>
      </c>
      <c r="X61" s="20" t="s">
        <v>430</v>
      </c>
      <c r="Y61" s="20" t="s">
        <v>45</v>
      </c>
      <c r="Z61" s="20" t="s">
        <v>44</v>
      </c>
      <c r="AA61" s="37" t="s">
        <v>431</v>
      </c>
      <c r="AB61" s="21" t="s">
        <v>47</v>
      </c>
      <c r="AC61" s="38" t="s">
        <v>309</v>
      </c>
      <c r="AD61" s="39" t="s">
        <v>317</v>
      </c>
    </row>
    <row r="62" s="2" customFormat="1" ht="98" spans="1:30">
      <c r="A62" s="20">
        <v>55</v>
      </c>
      <c r="B62" s="21" t="s">
        <v>432</v>
      </c>
      <c r="C62" s="21" t="s">
        <v>433</v>
      </c>
      <c r="D62" s="21" t="s">
        <v>434</v>
      </c>
      <c r="E62" s="21" t="s">
        <v>53</v>
      </c>
      <c r="F62" s="21" t="s">
        <v>417</v>
      </c>
      <c r="G62" s="21" t="s">
        <v>418</v>
      </c>
      <c r="H62" s="21" t="s">
        <v>435</v>
      </c>
      <c r="I62" s="26" t="s">
        <v>436</v>
      </c>
      <c r="J62" s="21">
        <f t="shared" si="1"/>
        <v>19.2</v>
      </c>
      <c r="K62" s="21">
        <f t="shared" si="2"/>
        <v>19.2</v>
      </c>
      <c r="L62" s="21">
        <v>19.2</v>
      </c>
      <c r="M62" s="29"/>
      <c r="N62" s="29"/>
      <c r="O62" s="29"/>
      <c r="P62" s="29"/>
      <c r="Q62" s="29"/>
      <c r="R62" s="29"/>
      <c r="S62" s="21"/>
      <c r="T62" s="29"/>
      <c r="U62" s="21" t="s">
        <v>69</v>
      </c>
      <c r="V62" s="20">
        <v>10</v>
      </c>
      <c r="W62" s="20" t="s">
        <v>44</v>
      </c>
      <c r="X62" s="20" t="s">
        <v>437</v>
      </c>
      <c r="Y62" s="20" t="s">
        <v>45</v>
      </c>
      <c r="Z62" s="20" t="s">
        <v>44</v>
      </c>
      <c r="AA62" s="37" t="s">
        <v>438</v>
      </c>
      <c r="AB62" s="21" t="s">
        <v>47</v>
      </c>
      <c r="AC62" s="38" t="s">
        <v>309</v>
      </c>
      <c r="AD62" s="39" t="s">
        <v>352</v>
      </c>
    </row>
    <row r="63" s="2" customFormat="1" ht="45" spans="1:30">
      <c r="A63" s="20">
        <v>56</v>
      </c>
      <c r="B63" s="21" t="s">
        <v>439</v>
      </c>
      <c r="C63" s="21" t="s">
        <v>440</v>
      </c>
      <c r="D63" s="21" t="s">
        <v>441</v>
      </c>
      <c r="E63" s="21" t="s">
        <v>53</v>
      </c>
      <c r="F63" s="21" t="s">
        <v>417</v>
      </c>
      <c r="G63" s="21" t="s">
        <v>418</v>
      </c>
      <c r="H63" s="21" t="s">
        <v>442</v>
      </c>
      <c r="I63" s="26" t="s">
        <v>443</v>
      </c>
      <c r="J63" s="21">
        <f t="shared" si="1"/>
        <v>68.8</v>
      </c>
      <c r="K63" s="21">
        <f t="shared" si="2"/>
        <v>68.8</v>
      </c>
      <c r="L63" s="21">
        <v>68.8</v>
      </c>
      <c r="M63" s="29"/>
      <c r="N63" s="29"/>
      <c r="O63" s="29"/>
      <c r="P63" s="29"/>
      <c r="Q63" s="29"/>
      <c r="R63" s="29"/>
      <c r="S63" s="21"/>
      <c r="T63" s="29"/>
      <c r="U63" s="21" t="s">
        <v>429</v>
      </c>
      <c r="V63" s="20">
        <v>4758</v>
      </c>
      <c r="W63" s="20" t="s">
        <v>44</v>
      </c>
      <c r="X63" s="20" t="s">
        <v>422</v>
      </c>
      <c r="Y63" s="20" t="s">
        <v>45</v>
      </c>
      <c r="Z63" s="20" t="s">
        <v>44</v>
      </c>
      <c r="AA63" s="37" t="s">
        <v>444</v>
      </c>
      <c r="AB63" s="21" t="s">
        <v>47</v>
      </c>
      <c r="AC63" s="38" t="s">
        <v>309</v>
      </c>
      <c r="AD63" s="39" t="s">
        <v>378</v>
      </c>
    </row>
    <row r="64" s="2" customFormat="1" ht="60" spans="1:30">
      <c r="A64" s="20">
        <v>57</v>
      </c>
      <c r="B64" s="21" t="s">
        <v>445</v>
      </c>
      <c r="C64" s="21" t="s">
        <v>446</v>
      </c>
      <c r="D64" s="21" t="s">
        <v>447</v>
      </c>
      <c r="E64" s="21" t="s">
        <v>53</v>
      </c>
      <c r="F64" s="21" t="s">
        <v>417</v>
      </c>
      <c r="G64" s="21" t="s">
        <v>418</v>
      </c>
      <c r="H64" s="21" t="s">
        <v>448</v>
      </c>
      <c r="I64" s="26" t="s">
        <v>449</v>
      </c>
      <c r="J64" s="21">
        <f t="shared" si="1"/>
        <v>416</v>
      </c>
      <c r="K64" s="21">
        <f t="shared" si="2"/>
        <v>416</v>
      </c>
      <c r="L64" s="21">
        <v>416</v>
      </c>
      <c r="M64" s="29"/>
      <c r="N64" s="29"/>
      <c r="O64" s="29"/>
      <c r="P64" s="29"/>
      <c r="Q64" s="29"/>
      <c r="R64" s="29"/>
      <c r="S64" s="21"/>
      <c r="T64" s="29"/>
      <c r="U64" s="21" t="s">
        <v>43</v>
      </c>
      <c r="V64" s="20">
        <v>715</v>
      </c>
      <c r="W64" s="20" t="s">
        <v>44</v>
      </c>
      <c r="X64" s="20" t="s">
        <v>450</v>
      </c>
      <c r="Y64" s="20" t="s">
        <v>45</v>
      </c>
      <c r="Z64" s="20" t="s">
        <v>44</v>
      </c>
      <c r="AA64" s="37" t="s">
        <v>451</v>
      </c>
      <c r="AB64" s="21" t="s">
        <v>47</v>
      </c>
      <c r="AC64" s="38" t="s">
        <v>309</v>
      </c>
      <c r="AD64" s="39" t="s">
        <v>317</v>
      </c>
    </row>
    <row r="65" s="2" customFormat="1" ht="225" spans="1:30">
      <c r="A65" s="20">
        <v>58</v>
      </c>
      <c r="B65" s="21" t="s">
        <v>452</v>
      </c>
      <c r="C65" s="21" t="s">
        <v>453</v>
      </c>
      <c r="D65" s="21" t="s">
        <v>454</v>
      </c>
      <c r="E65" s="21" t="s">
        <v>53</v>
      </c>
      <c r="F65" s="21" t="s">
        <v>417</v>
      </c>
      <c r="G65" s="21" t="s">
        <v>418</v>
      </c>
      <c r="H65" s="21" t="s">
        <v>455</v>
      </c>
      <c r="I65" s="26" t="s">
        <v>456</v>
      </c>
      <c r="J65" s="21">
        <f t="shared" si="1"/>
        <v>9800</v>
      </c>
      <c r="K65" s="21">
        <f t="shared" si="2"/>
        <v>9800</v>
      </c>
      <c r="L65" s="21">
        <v>9800</v>
      </c>
      <c r="M65" s="29"/>
      <c r="N65" s="29"/>
      <c r="O65" s="29"/>
      <c r="P65" s="29"/>
      <c r="Q65" s="29"/>
      <c r="R65" s="29"/>
      <c r="S65" s="21"/>
      <c r="T65" s="29"/>
      <c r="U65" s="21" t="s">
        <v>69</v>
      </c>
      <c r="V65" s="20">
        <v>15000</v>
      </c>
      <c r="W65" s="20" t="s">
        <v>44</v>
      </c>
      <c r="X65" s="20" t="s">
        <v>457</v>
      </c>
      <c r="Y65" s="20" t="s">
        <v>45</v>
      </c>
      <c r="Z65" s="20" t="s">
        <v>44</v>
      </c>
      <c r="AA65" s="37" t="s">
        <v>458</v>
      </c>
      <c r="AB65" s="21" t="s">
        <v>47</v>
      </c>
      <c r="AC65" s="38" t="s">
        <v>309</v>
      </c>
      <c r="AD65" s="39" t="s">
        <v>332</v>
      </c>
    </row>
    <row r="66" s="2" customFormat="1" ht="75" spans="1:30">
      <c r="A66" s="20">
        <v>59</v>
      </c>
      <c r="B66" s="21" t="s">
        <v>459</v>
      </c>
      <c r="C66" s="21" t="s">
        <v>460</v>
      </c>
      <c r="D66" s="21" t="s">
        <v>461</v>
      </c>
      <c r="E66" s="21" t="s">
        <v>53</v>
      </c>
      <c r="F66" s="21" t="s">
        <v>417</v>
      </c>
      <c r="G66" s="21" t="s">
        <v>418</v>
      </c>
      <c r="H66" s="21" t="s">
        <v>462</v>
      </c>
      <c r="I66" s="26" t="s">
        <v>463</v>
      </c>
      <c r="J66" s="21">
        <f t="shared" si="1"/>
        <v>800</v>
      </c>
      <c r="K66" s="21">
        <f t="shared" si="2"/>
        <v>800</v>
      </c>
      <c r="L66" s="21">
        <v>800</v>
      </c>
      <c r="M66" s="29"/>
      <c r="N66" s="29"/>
      <c r="O66" s="29"/>
      <c r="P66" s="29"/>
      <c r="Q66" s="29"/>
      <c r="R66" s="29"/>
      <c r="S66" s="21"/>
      <c r="T66" s="29"/>
      <c r="U66" s="21" t="s">
        <v>69</v>
      </c>
      <c r="V66" s="20">
        <v>830</v>
      </c>
      <c r="W66" s="20" t="s">
        <v>44</v>
      </c>
      <c r="X66" s="20" t="s">
        <v>457</v>
      </c>
      <c r="Y66" s="20" t="s">
        <v>45</v>
      </c>
      <c r="Z66" s="20" t="s">
        <v>44</v>
      </c>
      <c r="AA66" s="37" t="s">
        <v>464</v>
      </c>
      <c r="AB66" s="21" t="s">
        <v>47</v>
      </c>
      <c r="AC66" s="38" t="s">
        <v>309</v>
      </c>
      <c r="AD66" s="39" t="s">
        <v>465</v>
      </c>
    </row>
    <row r="67" s="2" customFormat="1" ht="98" spans="1:30">
      <c r="A67" s="20">
        <v>60</v>
      </c>
      <c r="B67" s="21" t="s">
        <v>466</v>
      </c>
      <c r="C67" s="21" t="s">
        <v>467</v>
      </c>
      <c r="D67" s="21" t="s">
        <v>468</v>
      </c>
      <c r="E67" s="21" t="s">
        <v>53</v>
      </c>
      <c r="F67" s="21" t="s">
        <v>417</v>
      </c>
      <c r="G67" s="21" t="s">
        <v>418</v>
      </c>
      <c r="H67" s="21" t="s">
        <v>469</v>
      </c>
      <c r="I67" s="26" t="s">
        <v>470</v>
      </c>
      <c r="J67" s="21">
        <f t="shared" si="1"/>
        <v>1960</v>
      </c>
      <c r="K67" s="21">
        <f t="shared" si="2"/>
        <v>1960</v>
      </c>
      <c r="L67" s="21">
        <v>1960</v>
      </c>
      <c r="M67" s="29"/>
      <c r="N67" s="29"/>
      <c r="O67" s="29"/>
      <c r="P67" s="29"/>
      <c r="Q67" s="29"/>
      <c r="R67" s="29"/>
      <c r="S67" s="21"/>
      <c r="T67" s="29"/>
      <c r="U67" s="21" t="s">
        <v>43</v>
      </c>
      <c r="V67" s="20">
        <v>1000</v>
      </c>
      <c r="W67" s="20" t="s">
        <v>44</v>
      </c>
      <c r="X67" s="20" t="s">
        <v>457</v>
      </c>
      <c r="Y67" s="20" t="s">
        <v>45</v>
      </c>
      <c r="Z67" s="20" t="s">
        <v>44</v>
      </c>
      <c r="AA67" s="37" t="s">
        <v>471</v>
      </c>
      <c r="AB67" s="21" t="s">
        <v>47</v>
      </c>
      <c r="AC67" s="38" t="s">
        <v>309</v>
      </c>
      <c r="AD67" s="39" t="s">
        <v>214</v>
      </c>
    </row>
    <row r="68" s="2" customFormat="1" ht="42" spans="1:30">
      <c r="A68" s="20">
        <v>61</v>
      </c>
      <c r="B68" s="21" t="s">
        <v>472</v>
      </c>
      <c r="C68" s="21" t="s">
        <v>473</v>
      </c>
      <c r="D68" s="21" t="s">
        <v>474</v>
      </c>
      <c r="E68" s="21" t="s">
        <v>53</v>
      </c>
      <c r="F68" s="21" t="s">
        <v>417</v>
      </c>
      <c r="G68" s="21" t="s">
        <v>418</v>
      </c>
      <c r="H68" s="21" t="s">
        <v>475</v>
      </c>
      <c r="I68" s="26" t="s">
        <v>476</v>
      </c>
      <c r="J68" s="21">
        <f t="shared" si="1"/>
        <v>400</v>
      </c>
      <c r="K68" s="21">
        <f t="shared" si="2"/>
        <v>400</v>
      </c>
      <c r="L68" s="21">
        <v>400</v>
      </c>
      <c r="M68" s="29"/>
      <c r="N68" s="29"/>
      <c r="O68" s="29"/>
      <c r="P68" s="29"/>
      <c r="Q68" s="29"/>
      <c r="R68" s="29"/>
      <c r="S68" s="21"/>
      <c r="T68" s="29"/>
      <c r="U68" s="21" t="s">
        <v>69</v>
      </c>
      <c r="V68" s="20">
        <v>956</v>
      </c>
      <c r="W68" s="20" t="s">
        <v>44</v>
      </c>
      <c r="X68" s="20" t="s">
        <v>457</v>
      </c>
      <c r="Y68" s="20" t="s">
        <v>45</v>
      </c>
      <c r="Z68" s="20" t="s">
        <v>44</v>
      </c>
      <c r="AA68" s="37" t="s">
        <v>451</v>
      </c>
      <c r="AB68" s="21" t="s">
        <v>47</v>
      </c>
      <c r="AC68" s="38" t="s">
        <v>309</v>
      </c>
      <c r="AD68" s="39" t="s">
        <v>378</v>
      </c>
    </row>
    <row r="69" s="2" customFormat="1" ht="70" spans="1:30">
      <c r="A69" s="20">
        <v>62</v>
      </c>
      <c r="B69" s="21" t="s">
        <v>477</v>
      </c>
      <c r="C69" s="21" t="s">
        <v>478</v>
      </c>
      <c r="D69" s="21" t="s">
        <v>479</v>
      </c>
      <c r="E69" s="21" t="s">
        <v>53</v>
      </c>
      <c r="F69" s="21" t="s">
        <v>152</v>
      </c>
      <c r="G69" s="21" t="s">
        <v>160</v>
      </c>
      <c r="H69" s="21" t="s">
        <v>56</v>
      </c>
      <c r="I69" s="26" t="s">
        <v>480</v>
      </c>
      <c r="J69" s="21">
        <f t="shared" si="1"/>
        <v>1145.89</v>
      </c>
      <c r="K69" s="21">
        <f t="shared" si="2"/>
        <v>1145.89</v>
      </c>
      <c r="L69" s="21">
        <v>1145.89</v>
      </c>
      <c r="M69" s="29"/>
      <c r="N69" s="29"/>
      <c r="O69" s="29"/>
      <c r="P69" s="29"/>
      <c r="Q69" s="29"/>
      <c r="R69" s="29"/>
      <c r="S69" s="21"/>
      <c r="T69" s="29"/>
      <c r="U69" s="21" t="s">
        <v>66</v>
      </c>
      <c r="V69" s="20">
        <v>500</v>
      </c>
      <c r="W69" s="20" t="s">
        <v>44</v>
      </c>
      <c r="X69" s="20" t="s">
        <v>422</v>
      </c>
      <c r="Y69" s="20" t="s">
        <v>45</v>
      </c>
      <c r="Z69" s="20" t="s">
        <v>44</v>
      </c>
      <c r="AA69" s="37" t="s">
        <v>481</v>
      </c>
      <c r="AB69" s="21" t="s">
        <v>47</v>
      </c>
      <c r="AC69" s="38" t="s">
        <v>309</v>
      </c>
      <c r="AD69" s="39" t="s">
        <v>62</v>
      </c>
    </row>
    <row r="70" s="2" customFormat="1" ht="105" spans="1:30">
      <c r="A70" s="20">
        <v>63</v>
      </c>
      <c r="B70" s="21" t="s">
        <v>482</v>
      </c>
      <c r="C70" s="21" t="s">
        <v>483</v>
      </c>
      <c r="D70" s="21" t="s">
        <v>484</v>
      </c>
      <c r="E70" s="21" t="s">
        <v>53</v>
      </c>
      <c r="F70" s="21" t="s">
        <v>417</v>
      </c>
      <c r="G70" s="21" t="s">
        <v>418</v>
      </c>
      <c r="H70" s="21" t="s">
        <v>485</v>
      </c>
      <c r="I70" s="26" t="s">
        <v>486</v>
      </c>
      <c r="J70" s="21">
        <f t="shared" si="1"/>
        <v>1200</v>
      </c>
      <c r="K70" s="21">
        <f t="shared" si="2"/>
        <v>1200</v>
      </c>
      <c r="L70" s="21">
        <v>1200</v>
      </c>
      <c r="M70" s="29"/>
      <c r="N70" s="29"/>
      <c r="O70" s="29"/>
      <c r="P70" s="29"/>
      <c r="Q70" s="29"/>
      <c r="R70" s="29"/>
      <c r="S70" s="21"/>
      <c r="T70" s="29"/>
      <c r="U70" s="21" t="s">
        <v>43</v>
      </c>
      <c r="V70" s="20">
        <v>10000</v>
      </c>
      <c r="W70" s="20" t="s">
        <v>44</v>
      </c>
      <c r="X70" s="20" t="s">
        <v>457</v>
      </c>
      <c r="Y70" s="20" t="s">
        <v>45</v>
      </c>
      <c r="Z70" s="20" t="s">
        <v>44</v>
      </c>
      <c r="AA70" s="37" t="s">
        <v>471</v>
      </c>
      <c r="AB70" s="21" t="s">
        <v>47</v>
      </c>
      <c r="AC70" s="38" t="s">
        <v>309</v>
      </c>
      <c r="AD70" s="39" t="s">
        <v>62</v>
      </c>
    </row>
    <row r="71" s="2" customFormat="1" ht="66" customHeight="1" spans="1:30">
      <c r="A71" s="20">
        <v>64</v>
      </c>
      <c r="B71" s="21" t="s">
        <v>487</v>
      </c>
      <c r="C71" s="21" t="s">
        <v>488</v>
      </c>
      <c r="D71" s="21" t="s">
        <v>489</v>
      </c>
      <c r="E71" s="21" t="s">
        <v>53</v>
      </c>
      <c r="F71" s="21" t="s">
        <v>417</v>
      </c>
      <c r="G71" s="21" t="s">
        <v>418</v>
      </c>
      <c r="H71" s="21" t="s">
        <v>490</v>
      </c>
      <c r="I71" s="26" t="s">
        <v>491</v>
      </c>
      <c r="J71" s="21">
        <f t="shared" si="1"/>
        <v>1500</v>
      </c>
      <c r="K71" s="21">
        <f t="shared" si="2"/>
        <v>1500</v>
      </c>
      <c r="L71" s="21">
        <v>1500</v>
      </c>
      <c r="M71" s="29"/>
      <c r="N71" s="29"/>
      <c r="O71" s="29"/>
      <c r="P71" s="29"/>
      <c r="Q71" s="29"/>
      <c r="R71" s="29"/>
      <c r="S71" s="21"/>
      <c r="T71" s="29"/>
      <c r="U71" s="21" t="s">
        <v>43</v>
      </c>
      <c r="V71" s="20">
        <v>3850</v>
      </c>
      <c r="W71" s="20" t="s">
        <v>44</v>
      </c>
      <c r="X71" s="20" t="s">
        <v>162</v>
      </c>
      <c r="Y71" s="20" t="s">
        <v>45</v>
      </c>
      <c r="Z71" s="20" t="s">
        <v>44</v>
      </c>
      <c r="AA71" s="37" t="s">
        <v>492</v>
      </c>
      <c r="AB71" s="21" t="s">
        <v>47</v>
      </c>
      <c r="AC71" s="38" t="s">
        <v>309</v>
      </c>
      <c r="AD71" s="39" t="s">
        <v>131</v>
      </c>
    </row>
    <row r="72" s="2" customFormat="1" ht="60" customHeight="1" spans="1:30">
      <c r="A72" s="20">
        <v>65</v>
      </c>
      <c r="B72" s="21" t="s">
        <v>493</v>
      </c>
      <c r="C72" s="21" t="s">
        <v>494</v>
      </c>
      <c r="D72" s="21" t="s">
        <v>495</v>
      </c>
      <c r="E72" s="21" t="s">
        <v>53</v>
      </c>
      <c r="F72" s="21" t="s">
        <v>152</v>
      </c>
      <c r="G72" s="21" t="s">
        <v>249</v>
      </c>
      <c r="H72" s="21" t="s">
        <v>56</v>
      </c>
      <c r="I72" s="26" t="s">
        <v>496</v>
      </c>
      <c r="J72" s="21">
        <f t="shared" ref="J72:J100" si="3">K72+S72+T72</f>
        <v>850</v>
      </c>
      <c r="K72" s="21">
        <f t="shared" ref="K72:K100" si="4">L72+M72+N72+O72+P72+Q72+R72</f>
        <v>850</v>
      </c>
      <c r="L72" s="21">
        <v>850</v>
      </c>
      <c r="M72" s="29"/>
      <c r="N72" s="29"/>
      <c r="O72" s="29"/>
      <c r="P72" s="29"/>
      <c r="Q72" s="29"/>
      <c r="R72" s="29"/>
      <c r="S72" s="21"/>
      <c r="T72" s="29"/>
      <c r="U72" s="21" t="s">
        <v>66</v>
      </c>
      <c r="V72" s="20">
        <v>41000</v>
      </c>
      <c r="W72" s="20" t="s">
        <v>44</v>
      </c>
      <c r="X72" s="20" t="s">
        <v>497</v>
      </c>
      <c r="Y72" s="20" t="s">
        <v>45</v>
      </c>
      <c r="Z72" s="20" t="s">
        <v>44</v>
      </c>
      <c r="AA72" s="37" t="s">
        <v>498</v>
      </c>
      <c r="AB72" s="21" t="s">
        <v>47</v>
      </c>
      <c r="AC72" s="38" t="s">
        <v>309</v>
      </c>
      <c r="AD72" s="39" t="s">
        <v>71</v>
      </c>
    </row>
    <row r="73" s="2" customFormat="1" ht="42" spans="1:30">
      <c r="A73" s="20">
        <v>66</v>
      </c>
      <c r="B73" s="21" t="s">
        <v>499</v>
      </c>
      <c r="C73" s="21" t="s">
        <v>500</v>
      </c>
      <c r="D73" s="21" t="s">
        <v>501</v>
      </c>
      <c r="E73" s="21" t="s">
        <v>53</v>
      </c>
      <c r="F73" s="21" t="s">
        <v>152</v>
      </c>
      <c r="G73" s="21" t="s">
        <v>160</v>
      </c>
      <c r="H73" s="21" t="s">
        <v>502</v>
      </c>
      <c r="I73" s="26" t="s">
        <v>503</v>
      </c>
      <c r="J73" s="21">
        <f t="shared" si="3"/>
        <v>220</v>
      </c>
      <c r="K73" s="21">
        <f t="shared" si="4"/>
        <v>220</v>
      </c>
      <c r="L73" s="21"/>
      <c r="M73" s="29"/>
      <c r="N73" s="21">
        <v>220</v>
      </c>
      <c r="O73" s="29"/>
      <c r="P73" s="29"/>
      <c r="Q73" s="29"/>
      <c r="R73" s="29"/>
      <c r="S73" s="21"/>
      <c r="T73" s="29"/>
      <c r="U73" s="21" t="s">
        <v>58</v>
      </c>
      <c r="V73" s="20">
        <v>54</v>
      </c>
      <c r="W73" s="20" t="s">
        <v>44</v>
      </c>
      <c r="X73" s="20"/>
      <c r="Y73" s="20" t="s">
        <v>45</v>
      </c>
      <c r="Z73" s="20" t="s">
        <v>45</v>
      </c>
      <c r="AA73" s="37" t="s">
        <v>504</v>
      </c>
      <c r="AB73" s="21" t="s">
        <v>505</v>
      </c>
      <c r="AC73" s="38" t="s">
        <v>309</v>
      </c>
      <c r="AD73" s="39" t="s">
        <v>317</v>
      </c>
    </row>
    <row r="74" s="2" customFormat="1" ht="64" customHeight="1" spans="1:30">
      <c r="A74" s="20">
        <v>67</v>
      </c>
      <c r="B74" s="21" t="s">
        <v>506</v>
      </c>
      <c r="C74" s="21" t="s">
        <v>507</v>
      </c>
      <c r="D74" s="21" t="s">
        <v>508</v>
      </c>
      <c r="E74" s="21" t="s">
        <v>53</v>
      </c>
      <c r="F74" s="21" t="s">
        <v>152</v>
      </c>
      <c r="G74" s="21" t="s">
        <v>249</v>
      </c>
      <c r="H74" s="21" t="s">
        <v>509</v>
      </c>
      <c r="I74" s="26" t="s">
        <v>510</v>
      </c>
      <c r="J74" s="21">
        <f t="shared" si="3"/>
        <v>355</v>
      </c>
      <c r="K74" s="21">
        <f t="shared" si="4"/>
        <v>355</v>
      </c>
      <c r="L74" s="21"/>
      <c r="M74" s="29"/>
      <c r="N74" s="21">
        <v>355</v>
      </c>
      <c r="O74" s="29"/>
      <c r="P74" s="29"/>
      <c r="Q74" s="29"/>
      <c r="R74" s="29"/>
      <c r="S74" s="21"/>
      <c r="T74" s="29"/>
      <c r="U74" s="21" t="s">
        <v>58</v>
      </c>
      <c r="V74" s="20">
        <v>89</v>
      </c>
      <c r="W74" s="20" t="s">
        <v>44</v>
      </c>
      <c r="X74" s="20"/>
      <c r="Y74" s="20" t="s">
        <v>45</v>
      </c>
      <c r="Z74" s="20" t="s">
        <v>45</v>
      </c>
      <c r="AA74" s="37" t="s">
        <v>511</v>
      </c>
      <c r="AB74" s="21" t="s">
        <v>505</v>
      </c>
      <c r="AC74" s="38" t="s">
        <v>309</v>
      </c>
      <c r="AD74" s="39" t="s">
        <v>267</v>
      </c>
    </row>
    <row r="75" s="2" customFormat="1" ht="40" customHeight="1" spans="1:30">
      <c r="A75" s="20">
        <v>68</v>
      </c>
      <c r="B75" s="21" t="s">
        <v>512</v>
      </c>
      <c r="C75" s="21" t="s">
        <v>513</v>
      </c>
      <c r="D75" s="21" t="s">
        <v>514</v>
      </c>
      <c r="E75" s="21" t="s">
        <v>53</v>
      </c>
      <c r="F75" s="21" t="s">
        <v>152</v>
      </c>
      <c r="G75" s="21" t="s">
        <v>160</v>
      </c>
      <c r="H75" s="21" t="s">
        <v>515</v>
      </c>
      <c r="I75" s="26" t="s">
        <v>516</v>
      </c>
      <c r="J75" s="21">
        <f t="shared" si="3"/>
        <v>250</v>
      </c>
      <c r="K75" s="21">
        <f t="shared" si="4"/>
        <v>250</v>
      </c>
      <c r="L75" s="21">
        <v>250</v>
      </c>
      <c r="M75" s="29"/>
      <c r="N75" s="29"/>
      <c r="O75" s="29"/>
      <c r="P75" s="29"/>
      <c r="Q75" s="29"/>
      <c r="R75" s="29"/>
      <c r="S75" s="21"/>
      <c r="T75" s="29"/>
      <c r="U75" s="21" t="s">
        <v>43</v>
      </c>
      <c r="V75" s="20">
        <v>1678</v>
      </c>
      <c r="W75" s="20" t="s">
        <v>44</v>
      </c>
      <c r="X75" s="20" t="s">
        <v>517</v>
      </c>
      <c r="Y75" s="20" t="s">
        <v>45</v>
      </c>
      <c r="Z75" s="20" t="s">
        <v>44</v>
      </c>
      <c r="AA75" s="37" t="s">
        <v>518</v>
      </c>
      <c r="AB75" s="21" t="s">
        <v>47</v>
      </c>
      <c r="AC75" s="38" t="s">
        <v>254</v>
      </c>
      <c r="AD75" s="39" t="s">
        <v>267</v>
      </c>
    </row>
    <row r="76" s="2" customFormat="1" ht="50" customHeight="1" spans="1:30">
      <c r="A76" s="20">
        <v>69</v>
      </c>
      <c r="B76" s="21" t="s">
        <v>519</v>
      </c>
      <c r="C76" s="21" t="s">
        <v>520</v>
      </c>
      <c r="D76" s="21" t="s">
        <v>521</v>
      </c>
      <c r="E76" s="21" t="s">
        <v>53</v>
      </c>
      <c r="F76" s="21" t="s">
        <v>152</v>
      </c>
      <c r="G76" s="21" t="s">
        <v>160</v>
      </c>
      <c r="H76" s="21" t="s">
        <v>522</v>
      </c>
      <c r="I76" s="26" t="s">
        <v>523</v>
      </c>
      <c r="J76" s="21">
        <f t="shared" si="3"/>
        <v>980</v>
      </c>
      <c r="K76" s="21">
        <f t="shared" si="4"/>
        <v>980</v>
      </c>
      <c r="L76" s="21">
        <v>980</v>
      </c>
      <c r="M76" s="29"/>
      <c r="N76" s="29"/>
      <c r="O76" s="29"/>
      <c r="P76" s="29"/>
      <c r="Q76" s="29"/>
      <c r="R76" s="29"/>
      <c r="S76" s="21"/>
      <c r="T76" s="29"/>
      <c r="U76" s="21" t="s">
        <v>58</v>
      </c>
      <c r="V76" s="20">
        <v>761</v>
      </c>
      <c r="W76" s="20" t="s">
        <v>44</v>
      </c>
      <c r="X76" s="20" t="s">
        <v>524</v>
      </c>
      <c r="Y76" s="20" t="s">
        <v>45</v>
      </c>
      <c r="Z76" s="20" t="s">
        <v>44</v>
      </c>
      <c r="AA76" s="37" t="s">
        <v>525</v>
      </c>
      <c r="AB76" s="21" t="s">
        <v>47</v>
      </c>
      <c r="AC76" s="38" t="s">
        <v>254</v>
      </c>
      <c r="AD76" s="39" t="s">
        <v>378</v>
      </c>
    </row>
    <row r="77" s="2" customFormat="1" ht="45" spans="1:30">
      <c r="A77" s="20">
        <v>70</v>
      </c>
      <c r="B77" s="21" t="s">
        <v>526</v>
      </c>
      <c r="C77" s="21" t="s">
        <v>527</v>
      </c>
      <c r="D77" s="21" t="s">
        <v>528</v>
      </c>
      <c r="E77" s="21" t="s">
        <v>53</v>
      </c>
      <c r="F77" s="21" t="s">
        <v>152</v>
      </c>
      <c r="G77" s="21" t="s">
        <v>160</v>
      </c>
      <c r="H77" s="21" t="s">
        <v>529</v>
      </c>
      <c r="I77" s="26" t="s">
        <v>530</v>
      </c>
      <c r="J77" s="21">
        <f t="shared" si="3"/>
        <v>100</v>
      </c>
      <c r="K77" s="21">
        <f t="shared" si="4"/>
        <v>100</v>
      </c>
      <c r="L77" s="21">
        <v>100</v>
      </c>
      <c r="M77" s="29"/>
      <c r="N77" s="29"/>
      <c r="O77" s="29"/>
      <c r="P77" s="29"/>
      <c r="Q77" s="29"/>
      <c r="R77" s="29"/>
      <c r="S77" s="21"/>
      <c r="T77" s="29"/>
      <c r="U77" s="21" t="s">
        <v>58</v>
      </c>
      <c r="V77" s="20">
        <v>10</v>
      </c>
      <c r="W77" s="20" t="s">
        <v>44</v>
      </c>
      <c r="X77" s="20" t="s">
        <v>531</v>
      </c>
      <c r="Y77" s="20" t="s">
        <v>45</v>
      </c>
      <c r="Z77" s="20" t="s">
        <v>44</v>
      </c>
      <c r="AA77" s="37" t="s">
        <v>532</v>
      </c>
      <c r="AB77" s="21" t="s">
        <v>47</v>
      </c>
      <c r="AC77" s="38" t="s">
        <v>254</v>
      </c>
      <c r="AD77" s="39" t="s">
        <v>533</v>
      </c>
    </row>
    <row r="78" s="2" customFormat="1" ht="90" spans="1:30">
      <c r="A78" s="20">
        <v>71</v>
      </c>
      <c r="B78" s="21" t="s">
        <v>534</v>
      </c>
      <c r="C78" s="21" t="s">
        <v>535</v>
      </c>
      <c r="D78" s="21" t="s">
        <v>536</v>
      </c>
      <c r="E78" s="21" t="s">
        <v>38</v>
      </c>
      <c r="F78" s="21" t="s">
        <v>39</v>
      </c>
      <c r="G78" s="21" t="s">
        <v>40</v>
      </c>
      <c r="H78" s="21" t="s">
        <v>537</v>
      </c>
      <c r="I78" s="26" t="s">
        <v>538</v>
      </c>
      <c r="J78" s="21">
        <f t="shared" si="3"/>
        <v>9000</v>
      </c>
      <c r="K78" s="21">
        <f t="shared" si="4"/>
        <v>6300</v>
      </c>
      <c r="L78" s="21"/>
      <c r="M78" s="21">
        <v>6300</v>
      </c>
      <c r="N78" s="29"/>
      <c r="O78" s="29"/>
      <c r="P78" s="29"/>
      <c r="Q78" s="29"/>
      <c r="R78" s="29"/>
      <c r="S78" s="21"/>
      <c r="T78" s="29">
        <v>2700</v>
      </c>
      <c r="U78" s="21" t="s">
        <v>43</v>
      </c>
      <c r="V78" s="20">
        <v>220</v>
      </c>
      <c r="W78" s="20" t="s">
        <v>44</v>
      </c>
      <c r="X78" s="20"/>
      <c r="Y78" s="20" t="s">
        <v>45</v>
      </c>
      <c r="Z78" s="20" t="s">
        <v>44</v>
      </c>
      <c r="AA78" s="37" t="s">
        <v>539</v>
      </c>
      <c r="AB78" s="21" t="s">
        <v>47</v>
      </c>
      <c r="AC78" s="38" t="s">
        <v>48</v>
      </c>
      <c r="AD78" s="39" t="s">
        <v>49</v>
      </c>
    </row>
    <row r="79" s="2" customFormat="1" ht="42" customHeight="1" spans="1:30">
      <c r="A79" s="20">
        <v>72</v>
      </c>
      <c r="B79" s="21" t="s">
        <v>540</v>
      </c>
      <c r="C79" s="21" t="s">
        <v>541</v>
      </c>
      <c r="D79" s="21" t="s">
        <v>542</v>
      </c>
      <c r="E79" s="21" t="s">
        <v>38</v>
      </c>
      <c r="F79" s="21" t="s">
        <v>39</v>
      </c>
      <c r="G79" s="21" t="s">
        <v>40</v>
      </c>
      <c r="H79" s="21" t="s">
        <v>543</v>
      </c>
      <c r="I79" s="26" t="s">
        <v>544</v>
      </c>
      <c r="J79" s="21">
        <f t="shared" si="3"/>
        <v>650</v>
      </c>
      <c r="K79" s="21">
        <f t="shared" si="4"/>
        <v>650</v>
      </c>
      <c r="L79" s="21"/>
      <c r="M79" s="21">
        <v>650</v>
      </c>
      <c r="N79" s="29"/>
      <c r="O79" s="29"/>
      <c r="P79" s="29"/>
      <c r="Q79" s="29"/>
      <c r="R79" s="29"/>
      <c r="S79" s="21"/>
      <c r="T79" s="29"/>
      <c r="U79" s="21" t="s">
        <v>66</v>
      </c>
      <c r="V79" s="20">
        <v>400</v>
      </c>
      <c r="W79" s="20" t="s">
        <v>44</v>
      </c>
      <c r="X79" s="20"/>
      <c r="Y79" s="20" t="s">
        <v>45</v>
      </c>
      <c r="Z79" s="20" t="s">
        <v>44</v>
      </c>
      <c r="AA79" s="37" t="s">
        <v>545</v>
      </c>
      <c r="AB79" s="21" t="s">
        <v>47</v>
      </c>
      <c r="AC79" s="38" t="s">
        <v>48</v>
      </c>
      <c r="AD79" s="39" t="s">
        <v>239</v>
      </c>
    </row>
    <row r="80" s="2" customFormat="1" ht="42" customHeight="1" spans="1:30">
      <c r="A80" s="20">
        <v>73</v>
      </c>
      <c r="B80" s="21" t="s">
        <v>546</v>
      </c>
      <c r="C80" s="21" t="s">
        <v>547</v>
      </c>
      <c r="D80" s="21" t="s">
        <v>548</v>
      </c>
      <c r="E80" s="21" t="s">
        <v>38</v>
      </c>
      <c r="F80" s="21" t="s">
        <v>39</v>
      </c>
      <c r="G80" s="21" t="s">
        <v>40</v>
      </c>
      <c r="H80" s="21" t="s">
        <v>549</v>
      </c>
      <c r="I80" s="26" t="s">
        <v>550</v>
      </c>
      <c r="J80" s="21">
        <f t="shared" si="3"/>
        <v>1200</v>
      </c>
      <c r="K80" s="21">
        <f t="shared" si="4"/>
        <v>1200</v>
      </c>
      <c r="L80" s="21"/>
      <c r="M80" s="21">
        <v>1200</v>
      </c>
      <c r="N80" s="29"/>
      <c r="O80" s="29"/>
      <c r="P80" s="29"/>
      <c r="Q80" s="29"/>
      <c r="R80" s="29"/>
      <c r="S80" s="21"/>
      <c r="T80" s="29"/>
      <c r="U80" s="21" t="s">
        <v>66</v>
      </c>
      <c r="V80" s="20">
        <v>200</v>
      </c>
      <c r="W80" s="20" t="s">
        <v>44</v>
      </c>
      <c r="X80" s="20"/>
      <c r="Y80" s="20" t="s">
        <v>45</v>
      </c>
      <c r="Z80" s="20" t="s">
        <v>44</v>
      </c>
      <c r="AA80" s="37" t="s">
        <v>551</v>
      </c>
      <c r="AB80" s="21" t="s">
        <v>47</v>
      </c>
      <c r="AC80" s="38" t="s">
        <v>48</v>
      </c>
      <c r="AD80" s="39" t="s">
        <v>239</v>
      </c>
    </row>
    <row r="81" s="2" customFormat="1" ht="46" customHeight="1" spans="1:30">
      <c r="A81" s="20">
        <v>74</v>
      </c>
      <c r="B81" s="21" t="s">
        <v>552</v>
      </c>
      <c r="C81" s="21" t="s">
        <v>553</v>
      </c>
      <c r="D81" s="21" t="s">
        <v>554</v>
      </c>
      <c r="E81" s="21" t="s">
        <v>38</v>
      </c>
      <c r="F81" s="21" t="s">
        <v>39</v>
      </c>
      <c r="G81" s="21" t="s">
        <v>40</v>
      </c>
      <c r="H81" s="21" t="s">
        <v>555</v>
      </c>
      <c r="I81" s="26" t="s">
        <v>556</v>
      </c>
      <c r="J81" s="21">
        <f t="shared" si="3"/>
        <v>295</v>
      </c>
      <c r="K81" s="21">
        <f t="shared" si="4"/>
        <v>295</v>
      </c>
      <c r="L81" s="21"/>
      <c r="M81" s="21">
        <v>295</v>
      </c>
      <c r="N81" s="29"/>
      <c r="O81" s="29"/>
      <c r="P81" s="29"/>
      <c r="Q81" s="29"/>
      <c r="R81" s="29"/>
      <c r="S81" s="21"/>
      <c r="T81" s="29"/>
      <c r="U81" s="21" t="s">
        <v>66</v>
      </c>
      <c r="V81" s="20">
        <v>2605</v>
      </c>
      <c r="W81" s="20" t="s">
        <v>44</v>
      </c>
      <c r="X81" s="20"/>
      <c r="Y81" s="20" t="s">
        <v>45</v>
      </c>
      <c r="Z81" s="20" t="s">
        <v>44</v>
      </c>
      <c r="AA81" s="37" t="s">
        <v>557</v>
      </c>
      <c r="AB81" s="21" t="s">
        <v>47</v>
      </c>
      <c r="AC81" s="38" t="s">
        <v>48</v>
      </c>
      <c r="AD81" s="39" t="s">
        <v>267</v>
      </c>
    </row>
    <row r="82" s="2" customFormat="1" ht="45" spans="1:30">
      <c r="A82" s="20">
        <v>75</v>
      </c>
      <c r="B82" s="21" t="s">
        <v>558</v>
      </c>
      <c r="C82" s="21" t="s">
        <v>559</v>
      </c>
      <c r="D82" s="21" t="s">
        <v>560</v>
      </c>
      <c r="E82" s="21" t="s">
        <v>38</v>
      </c>
      <c r="F82" s="21" t="s">
        <v>561</v>
      </c>
      <c r="G82" s="21" t="s">
        <v>562</v>
      </c>
      <c r="H82" s="21" t="s">
        <v>41</v>
      </c>
      <c r="I82" s="26" t="s">
        <v>563</v>
      </c>
      <c r="J82" s="21">
        <f t="shared" si="3"/>
        <v>600</v>
      </c>
      <c r="K82" s="21">
        <f t="shared" si="4"/>
        <v>600</v>
      </c>
      <c r="L82" s="21"/>
      <c r="M82" s="21">
        <v>600</v>
      </c>
      <c r="N82" s="29"/>
      <c r="O82" s="29"/>
      <c r="P82" s="29"/>
      <c r="Q82" s="29"/>
      <c r="R82" s="29"/>
      <c r="S82" s="21"/>
      <c r="T82" s="29"/>
      <c r="U82" s="21" t="s">
        <v>69</v>
      </c>
      <c r="V82" s="20">
        <v>3600</v>
      </c>
      <c r="W82" s="20" t="s">
        <v>44</v>
      </c>
      <c r="X82" s="20"/>
      <c r="Y82" s="20" t="s">
        <v>45</v>
      </c>
      <c r="Z82" s="20" t="s">
        <v>44</v>
      </c>
      <c r="AA82" s="37" t="s">
        <v>564</v>
      </c>
      <c r="AB82" s="21" t="s">
        <v>47</v>
      </c>
      <c r="AC82" s="38" t="s">
        <v>86</v>
      </c>
      <c r="AD82" s="39" t="s">
        <v>131</v>
      </c>
    </row>
    <row r="83" s="2" customFormat="1" ht="42" spans="1:30">
      <c r="A83" s="20">
        <v>76</v>
      </c>
      <c r="B83" s="21" t="s">
        <v>565</v>
      </c>
      <c r="C83" s="21" t="s">
        <v>566</v>
      </c>
      <c r="D83" s="21" t="s">
        <v>567</v>
      </c>
      <c r="E83" s="21" t="s">
        <v>53</v>
      </c>
      <c r="F83" s="21" t="s">
        <v>54</v>
      </c>
      <c r="G83" s="21" t="s">
        <v>55</v>
      </c>
      <c r="H83" s="21" t="s">
        <v>568</v>
      </c>
      <c r="I83" s="26" t="s">
        <v>569</v>
      </c>
      <c r="J83" s="21">
        <f t="shared" si="3"/>
        <v>1800</v>
      </c>
      <c r="K83" s="21">
        <f t="shared" si="4"/>
        <v>1800</v>
      </c>
      <c r="L83" s="21">
        <v>1800</v>
      </c>
      <c r="M83" s="29"/>
      <c r="N83" s="29"/>
      <c r="O83" s="29"/>
      <c r="P83" s="29"/>
      <c r="Q83" s="29"/>
      <c r="R83" s="29"/>
      <c r="S83" s="21"/>
      <c r="T83" s="29"/>
      <c r="U83" s="21" t="s">
        <v>43</v>
      </c>
      <c r="V83" s="20">
        <v>1755</v>
      </c>
      <c r="W83" s="20" t="s">
        <v>44</v>
      </c>
      <c r="X83" s="20" t="s">
        <v>570</v>
      </c>
      <c r="Y83" s="20" t="s">
        <v>45</v>
      </c>
      <c r="Z83" s="20" t="s">
        <v>44</v>
      </c>
      <c r="AA83" s="37" t="s">
        <v>571</v>
      </c>
      <c r="AB83" s="21" t="s">
        <v>47</v>
      </c>
      <c r="AC83" s="38" t="s">
        <v>61</v>
      </c>
      <c r="AD83" s="39" t="s">
        <v>267</v>
      </c>
    </row>
    <row r="84" s="2" customFormat="1" ht="45" customHeight="1" spans="1:30">
      <c r="A84" s="20">
        <v>77</v>
      </c>
      <c r="B84" s="21" t="s">
        <v>572</v>
      </c>
      <c r="C84" s="21" t="s">
        <v>573</v>
      </c>
      <c r="D84" s="21" t="s">
        <v>574</v>
      </c>
      <c r="E84" s="21" t="s">
        <v>53</v>
      </c>
      <c r="F84" s="21" t="s">
        <v>54</v>
      </c>
      <c r="G84" s="21" t="s">
        <v>55</v>
      </c>
      <c r="H84" s="21" t="s">
        <v>313</v>
      </c>
      <c r="I84" s="26" t="s">
        <v>575</v>
      </c>
      <c r="J84" s="21">
        <f t="shared" si="3"/>
        <v>480</v>
      </c>
      <c r="K84" s="21">
        <f t="shared" si="4"/>
        <v>480</v>
      </c>
      <c r="L84" s="21">
        <v>480</v>
      </c>
      <c r="M84" s="29"/>
      <c r="N84" s="29"/>
      <c r="O84" s="29"/>
      <c r="P84" s="29"/>
      <c r="Q84" s="29"/>
      <c r="R84" s="29"/>
      <c r="S84" s="21"/>
      <c r="T84" s="29"/>
      <c r="U84" s="21" t="s">
        <v>58</v>
      </c>
      <c r="V84" s="20">
        <v>30</v>
      </c>
      <c r="W84" s="20" t="s">
        <v>44</v>
      </c>
      <c r="X84" s="20" t="s">
        <v>576</v>
      </c>
      <c r="Y84" s="20" t="s">
        <v>45</v>
      </c>
      <c r="Z84" s="20" t="s">
        <v>44</v>
      </c>
      <c r="AA84" s="37" t="s">
        <v>577</v>
      </c>
      <c r="AB84" s="21" t="s">
        <v>47</v>
      </c>
      <c r="AC84" s="38" t="s">
        <v>61</v>
      </c>
      <c r="AD84" s="39" t="s">
        <v>317</v>
      </c>
    </row>
    <row r="85" s="2" customFormat="1" ht="90" spans="1:30">
      <c r="A85" s="20">
        <v>78</v>
      </c>
      <c r="B85" s="21" t="s">
        <v>578</v>
      </c>
      <c r="C85" s="21" t="s">
        <v>579</v>
      </c>
      <c r="D85" s="21" t="s">
        <v>580</v>
      </c>
      <c r="E85" s="21" t="s">
        <v>38</v>
      </c>
      <c r="F85" s="21" t="s">
        <v>39</v>
      </c>
      <c r="G85" s="21" t="s">
        <v>581</v>
      </c>
      <c r="H85" s="21" t="s">
        <v>582</v>
      </c>
      <c r="I85" s="26" t="s">
        <v>583</v>
      </c>
      <c r="J85" s="21">
        <f t="shared" si="3"/>
        <v>500</v>
      </c>
      <c r="K85" s="21">
        <f t="shared" si="4"/>
        <v>500</v>
      </c>
      <c r="L85" s="21">
        <v>500</v>
      </c>
      <c r="M85" s="29"/>
      <c r="N85" s="21"/>
      <c r="O85" s="29"/>
      <c r="P85" s="29"/>
      <c r="Q85" s="29"/>
      <c r="R85" s="29"/>
      <c r="S85" s="21"/>
      <c r="T85" s="29"/>
      <c r="U85" s="21" t="s">
        <v>43</v>
      </c>
      <c r="V85" s="20">
        <v>5000</v>
      </c>
      <c r="W85" s="20" t="s">
        <v>44</v>
      </c>
      <c r="X85" s="20"/>
      <c r="Y85" s="20" t="s">
        <v>45</v>
      </c>
      <c r="Z85" s="20" t="s">
        <v>44</v>
      </c>
      <c r="AA85" s="37" t="s">
        <v>584</v>
      </c>
      <c r="AB85" s="21" t="s">
        <v>47</v>
      </c>
      <c r="AC85" s="38" t="s">
        <v>48</v>
      </c>
      <c r="AD85" s="39" t="s">
        <v>332</v>
      </c>
    </row>
    <row r="86" s="2" customFormat="1" ht="90" spans="1:30">
      <c r="A86" s="20">
        <v>79</v>
      </c>
      <c r="B86" s="21" t="s">
        <v>585</v>
      </c>
      <c r="C86" s="21" t="s">
        <v>586</v>
      </c>
      <c r="D86" s="21" t="s">
        <v>587</v>
      </c>
      <c r="E86" s="21" t="s">
        <v>38</v>
      </c>
      <c r="F86" s="21" t="s">
        <v>39</v>
      </c>
      <c r="G86" s="21" t="s">
        <v>40</v>
      </c>
      <c r="H86" s="21" t="s">
        <v>588</v>
      </c>
      <c r="I86" s="26" t="s">
        <v>589</v>
      </c>
      <c r="J86" s="21">
        <f t="shared" si="3"/>
        <v>500</v>
      </c>
      <c r="K86" s="21">
        <f t="shared" si="4"/>
        <v>500</v>
      </c>
      <c r="L86" s="21"/>
      <c r="M86" s="21">
        <v>500</v>
      </c>
      <c r="N86" s="21"/>
      <c r="O86" s="29"/>
      <c r="P86" s="29"/>
      <c r="Q86" s="29"/>
      <c r="R86" s="29"/>
      <c r="S86" s="21"/>
      <c r="T86" s="29"/>
      <c r="U86" s="21" t="s">
        <v>43</v>
      </c>
      <c r="V86" s="20">
        <v>15000</v>
      </c>
      <c r="W86" s="20" t="s">
        <v>44</v>
      </c>
      <c r="X86" s="20"/>
      <c r="Y86" s="20" t="s">
        <v>45</v>
      </c>
      <c r="Z86" s="20" t="s">
        <v>44</v>
      </c>
      <c r="AA86" s="37" t="s">
        <v>590</v>
      </c>
      <c r="AB86" s="21" t="s">
        <v>47</v>
      </c>
      <c r="AC86" s="38" t="s">
        <v>48</v>
      </c>
      <c r="AD86" s="39" t="s">
        <v>332</v>
      </c>
    </row>
    <row r="87" s="2" customFormat="1" ht="90" spans="1:30">
      <c r="A87" s="20">
        <v>80</v>
      </c>
      <c r="B87" s="21" t="s">
        <v>591</v>
      </c>
      <c r="C87" s="21" t="s">
        <v>592</v>
      </c>
      <c r="D87" s="21" t="s">
        <v>593</v>
      </c>
      <c r="E87" s="21" t="s">
        <v>38</v>
      </c>
      <c r="F87" s="21" t="s">
        <v>39</v>
      </c>
      <c r="G87" s="21" t="s">
        <v>581</v>
      </c>
      <c r="H87" s="21" t="s">
        <v>594</v>
      </c>
      <c r="I87" s="26" t="s">
        <v>595</v>
      </c>
      <c r="J87" s="21">
        <f t="shared" si="3"/>
        <v>300</v>
      </c>
      <c r="K87" s="21">
        <f t="shared" si="4"/>
        <v>300</v>
      </c>
      <c r="L87" s="21"/>
      <c r="M87" s="21">
        <v>300</v>
      </c>
      <c r="N87" s="21"/>
      <c r="O87" s="29"/>
      <c r="P87" s="29"/>
      <c r="Q87" s="29"/>
      <c r="R87" s="29"/>
      <c r="S87" s="21"/>
      <c r="T87" s="29"/>
      <c r="U87" s="21" t="s">
        <v>43</v>
      </c>
      <c r="V87" s="20">
        <v>5000</v>
      </c>
      <c r="W87" s="20" t="s">
        <v>44</v>
      </c>
      <c r="X87" s="20"/>
      <c r="Y87" s="20" t="s">
        <v>45</v>
      </c>
      <c r="Z87" s="20" t="s">
        <v>44</v>
      </c>
      <c r="AA87" s="37" t="s">
        <v>596</v>
      </c>
      <c r="AB87" s="21" t="s">
        <v>47</v>
      </c>
      <c r="AC87" s="38" t="s">
        <v>48</v>
      </c>
      <c r="AD87" s="39" t="s">
        <v>332</v>
      </c>
    </row>
    <row r="88" s="2" customFormat="1" ht="90" spans="1:30">
      <c r="A88" s="20">
        <v>81</v>
      </c>
      <c r="B88" s="21" t="s">
        <v>597</v>
      </c>
      <c r="C88" s="21" t="s">
        <v>598</v>
      </c>
      <c r="D88" s="21" t="s">
        <v>599</v>
      </c>
      <c r="E88" s="21" t="s">
        <v>38</v>
      </c>
      <c r="F88" s="21" t="s">
        <v>39</v>
      </c>
      <c r="G88" s="21" t="s">
        <v>40</v>
      </c>
      <c r="H88" s="21" t="s">
        <v>600</v>
      </c>
      <c r="I88" s="26" t="s">
        <v>601</v>
      </c>
      <c r="J88" s="21">
        <f t="shared" si="3"/>
        <v>150</v>
      </c>
      <c r="K88" s="21">
        <f t="shared" si="4"/>
        <v>150</v>
      </c>
      <c r="L88" s="21"/>
      <c r="M88" s="21">
        <v>150</v>
      </c>
      <c r="N88" s="21"/>
      <c r="O88" s="29"/>
      <c r="P88" s="29"/>
      <c r="Q88" s="29"/>
      <c r="R88" s="29"/>
      <c r="S88" s="21"/>
      <c r="T88" s="29"/>
      <c r="U88" s="21" t="s">
        <v>43</v>
      </c>
      <c r="V88" s="20">
        <v>1186</v>
      </c>
      <c r="W88" s="20" t="s">
        <v>44</v>
      </c>
      <c r="X88" s="20"/>
      <c r="Y88" s="20" t="s">
        <v>45</v>
      </c>
      <c r="Z88" s="20" t="s">
        <v>44</v>
      </c>
      <c r="AA88" s="37" t="s">
        <v>602</v>
      </c>
      <c r="AB88" s="21" t="s">
        <v>47</v>
      </c>
      <c r="AC88" s="38" t="s">
        <v>48</v>
      </c>
      <c r="AD88" s="39" t="s">
        <v>465</v>
      </c>
    </row>
    <row r="89" s="2" customFormat="1" ht="84" spans="1:30">
      <c r="A89" s="20">
        <v>82</v>
      </c>
      <c r="B89" s="21" t="s">
        <v>603</v>
      </c>
      <c r="C89" s="21" t="s">
        <v>604</v>
      </c>
      <c r="D89" s="21" t="s">
        <v>605</v>
      </c>
      <c r="E89" s="21" t="s">
        <v>38</v>
      </c>
      <c r="F89" s="21" t="s">
        <v>606</v>
      </c>
      <c r="G89" s="21" t="s">
        <v>607</v>
      </c>
      <c r="H89" s="21" t="s">
        <v>608</v>
      </c>
      <c r="I89" s="26" t="s">
        <v>609</v>
      </c>
      <c r="J89" s="21">
        <f t="shared" si="3"/>
        <v>385</v>
      </c>
      <c r="K89" s="21">
        <f t="shared" si="4"/>
        <v>385</v>
      </c>
      <c r="L89" s="21"/>
      <c r="M89" s="21">
        <v>385</v>
      </c>
      <c r="N89" s="29"/>
      <c r="O89" s="21"/>
      <c r="P89" s="29"/>
      <c r="Q89" s="29"/>
      <c r="R89" s="29"/>
      <c r="S89" s="21"/>
      <c r="T89" s="29"/>
      <c r="U89" s="21" t="s">
        <v>69</v>
      </c>
      <c r="V89" s="20">
        <v>1100</v>
      </c>
      <c r="W89" s="20" t="s">
        <v>45</v>
      </c>
      <c r="X89" s="20"/>
      <c r="Y89" s="20" t="s">
        <v>45</v>
      </c>
      <c r="Z89" s="20" t="s">
        <v>44</v>
      </c>
      <c r="AA89" s="37" t="s">
        <v>610</v>
      </c>
      <c r="AB89" s="21" t="s">
        <v>47</v>
      </c>
      <c r="AC89" s="38" t="s">
        <v>48</v>
      </c>
      <c r="AD89" s="39" t="s">
        <v>214</v>
      </c>
    </row>
    <row r="90" s="2" customFormat="1" ht="90" spans="1:30">
      <c r="A90" s="20">
        <v>83</v>
      </c>
      <c r="B90" s="21" t="s">
        <v>611</v>
      </c>
      <c r="C90" s="21" t="s">
        <v>612</v>
      </c>
      <c r="D90" s="21" t="s">
        <v>613</v>
      </c>
      <c r="E90" s="21" t="s">
        <v>38</v>
      </c>
      <c r="F90" s="21" t="s">
        <v>39</v>
      </c>
      <c r="G90" s="21" t="s">
        <v>40</v>
      </c>
      <c r="H90" s="21" t="s">
        <v>614</v>
      </c>
      <c r="I90" s="26" t="s">
        <v>615</v>
      </c>
      <c r="J90" s="21">
        <f t="shared" si="3"/>
        <v>2400</v>
      </c>
      <c r="K90" s="21">
        <f t="shared" si="4"/>
        <v>2400</v>
      </c>
      <c r="L90" s="21"/>
      <c r="M90" s="21">
        <v>2400</v>
      </c>
      <c r="N90" s="21"/>
      <c r="O90" s="29"/>
      <c r="P90" s="29"/>
      <c r="Q90" s="29"/>
      <c r="R90" s="29"/>
      <c r="S90" s="21"/>
      <c r="T90" s="29"/>
      <c r="U90" s="21" t="s">
        <v>43</v>
      </c>
      <c r="V90" s="20">
        <v>10000</v>
      </c>
      <c r="W90" s="20" t="s">
        <v>44</v>
      </c>
      <c r="X90" s="20"/>
      <c r="Y90" s="20" t="s">
        <v>45</v>
      </c>
      <c r="Z90" s="20" t="s">
        <v>44</v>
      </c>
      <c r="AA90" s="37" t="s">
        <v>616</v>
      </c>
      <c r="AB90" s="21" t="s">
        <v>47</v>
      </c>
      <c r="AC90" s="38" t="s">
        <v>48</v>
      </c>
      <c r="AD90" s="39" t="s">
        <v>62</v>
      </c>
    </row>
    <row r="91" s="2" customFormat="1" ht="48" customHeight="1" spans="1:30">
      <c r="A91" s="20">
        <v>84</v>
      </c>
      <c r="B91" s="21" t="s">
        <v>617</v>
      </c>
      <c r="C91" s="21" t="s">
        <v>618</v>
      </c>
      <c r="D91" s="21" t="s">
        <v>619</v>
      </c>
      <c r="E91" s="21" t="s">
        <v>38</v>
      </c>
      <c r="F91" s="21" t="s">
        <v>39</v>
      </c>
      <c r="G91" s="21" t="s">
        <v>581</v>
      </c>
      <c r="H91" s="21" t="s">
        <v>620</v>
      </c>
      <c r="I91" s="26" t="s">
        <v>621</v>
      </c>
      <c r="J91" s="21">
        <f t="shared" si="3"/>
        <v>500</v>
      </c>
      <c r="K91" s="21">
        <f t="shared" si="4"/>
        <v>500</v>
      </c>
      <c r="L91" s="21"/>
      <c r="M91" s="21">
        <v>500</v>
      </c>
      <c r="N91" s="29"/>
      <c r="O91" s="29"/>
      <c r="P91" s="29"/>
      <c r="Q91" s="29"/>
      <c r="R91" s="29"/>
      <c r="S91" s="21"/>
      <c r="T91" s="29"/>
      <c r="U91" s="21" t="s">
        <v>43</v>
      </c>
      <c r="V91" s="20">
        <v>100</v>
      </c>
      <c r="W91" s="20" t="s">
        <v>44</v>
      </c>
      <c r="X91" s="20"/>
      <c r="Y91" s="20" t="s">
        <v>45</v>
      </c>
      <c r="Z91" s="20" t="s">
        <v>44</v>
      </c>
      <c r="AA91" s="37" t="s">
        <v>622</v>
      </c>
      <c r="AB91" s="21" t="s">
        <v>47</v>
      </c>
      <c r="AC91" s="38" t="s">
        <v>48</v>
      </c>
      <c r="AD91" s="39" t="s">
        <v>533</v>
      </c>
    </row>
    <row r="92" s="2" customFormat="1" ht="90" spans="1:30">
      <c r="A92" s="20">
        <v>85</v>
      </c>
      <c r="B92" s="21" t="s">
        <v>623</v>
      </c>
      <c r="C92" s="21" t="s">
        <v>624</v>
      </c>
      <c r="D92" s="21" t="s">
        <v>625</v>
      </c>
      <c r="E92" s="21" t="s">
        <v>38</v>
      </c>
      <c r="F92" s="21" t="s">
        <v>39</v>
      </c>
      <c r="G92" s="21" t="s">
        <v>40</v>
      </c>
      <c r="H92" s="21" t="s">
        <v>626</v>
      </c>
      <c r="I92" s="26" t="s">
        <v>627</v>
      </c>
      <c r="J92" s="21">
        <f t="shared" si="3"/>
        <v>90</v>
      </c>
      <c r="K92" s="21">
        <f t="shared" si="4"/>
        <v>90</v>
      </c>
      <c r="L92" s="21">
        <v>90</v>
      </c>
      <c r="M92" s="29"/>
      <c r="N92" s="29"/>
      <c r="O92" s="29"/>
      <c r="P92" s="29"/>
      <c r="Q92" s="29"/>
      <c r="R92" s="29"/>
      <c r="S92" s="21"/>
      <c r="T92" s="29"/>
      <c r="U92" s="21" t="s">
        <v>43</v>
      </c>
      <c r="V92" s="20">
        <v>1600</v>
      </c>
      <c r="W92" s="20" t="s">
        <v>44</v>
      </c>
      <c r="X92" s="20"/>
      <c r="Y92" s="20" t="s">
        <v>45</v>
      </c>
      <c r="Z92" s="20" t="s">
        <v>44</v>
      </c>
      <c r="AA92" s="37" t="s">
        <v>628</v>
      </c>
      <c r="AB92" s="21" t="s">
        <v>47</v>
      </c>
      <c r="AC92" s="38" t="s">
        <v>48</v>
      </c>
      <c r="AD92" s="39" t="s">
        <v>387</v>
      </c>
    </row>
    <row r="93" s="2" customFormat="1" ht="56" spans="1:30">
      <c r="A93" s="20">
        <v>86</v>
      </c>
      <c r="B93" s="21" t="s">
        <v>629</v>
      </c>
      <c r="C93" s="21" t="s">
        <v>630</v>
      </c>
      <c r="D93" s="21" t="s">
        <v>631</v>
      </c>
      <c r="E93" s="21" t="s">
        <v>53</v>
      </c>
      <c r="F93" s="21" t="s">
        <v>54</v>
      </c>
      <c r="G93" s="21" t="s">
        <v>55</v>
      </c>
      <c r="H93" s="21" t="s">
        <v>632</v>
      </c>
      <c r="I93" s="26" t="s">
        <v>633</v>
      </c>
      <c r="J93" s="21">
        <f t="shared" si="3"/>
        <v>9000</v>
      </c>
      <c r="K93" s="21">
        <f t="shared" si="4"/>
        <v>9000</v>
      </c>
      <c r="L93" s="21">
        <v>9000</v>
      </c>
      <c r="M93" s="29"/>
      <c r="N93" s="29"/>
      <c r="O93" s="29"/>
      <c r="P93" s="29"/>
      <c r="Q93" s="29"/>
      <c r="R93" s="29"/>
      <c r="S93" s="21"/>
      <c r="T93" s="29"/>
      <c r="U93" s="21" t="s">
        <v>300</v>
      </c>
      <c r="V93" s="20">
        <v>30000</v>
      </c>
      <c r="W93" s="20" t="s">
        <v>44</v>
      </c>
      <c r="X93" s="20" t="s">
        <v>634</v>
      </c>
      <c r="Y93" s="20" t="s">
        <v>45</v>
      </c>
      <c r="Z93" s="20" t="s">
        <v>44</v>
      </c>
      <c r="AA93" s="37" t="s">
        <v>635</v>
      </c>
      <c r="AB93" s="21" t="s">
        <v>47</v>
      </c>
      <c r="AC93" s="38" t="s">
        <v>61</v>
      </c>
      <c r="AD93" s="39" t="s">
        <v>387</v>
      </c>
    </row>
    <row r="94" s="2" customFormat="1" ht="42" spans="1:30">
      <c r="A94" s="20">
        <v>87</v>
      </c>
      <c r="B94" s="21" t="s">
        <v>636</v>
      </c>
      <c r="C94" s="21" t="s">
        <v>637</v>
      </c>
      <c r="D94" s="21" t="s">
        <v>638</v>
      </c>
      <c r="E94" s="21" t="s">
        <v>53</v>
      </c>
      <c r="F94" s="21" t="s">
        <v>152</v>
      </c>
      <c r="G94" s="21" t="s">
        <v>249</v>
      </c>
      <c r="H94" s="21" t="s">
        <v>75</v>
      </c>
      <c r="I94" s="26" t="s">
        <v>639</v>
      </c>
      <c r="J94" s="21">
        <f t="shared" si="3"/>
        <v>360</v>
      </c>
      <c r="K94" s="21">
        <f t="shared" si="4"/>
        <v>360</v>
      </c>
      <c r="L94" s="21">
        <v>360</v>
      </c>
      <c r="M94" s="29"/>
      <c r="N94" s="29"/>
      <c r="O94" s="29"/>
      <c r="P94" s="29"/>
      <c r="Q94" s="29"/>
      <c r="R94" s="29"/>
      <c r="S94" s="21"/>
      <c r="T94" s="29"/>
      <c r="U94" s="21" t="s">
        <v>66</v>
      </c>
      <c r="V94" s="20">
        <v>30000</v>
      </c>
      <c r="W94" s="20" t="s">
        <v>44</v>
      </c>
      <c r="X94" s="20" t="s">
        <v>278</v>
      </c>
      <c r="Y94" s="20" t="s">
        <v>44</v>
      </c>
      <c r="Z94" s="20" t="s">
        <v>44</v>
      </c>
      <c r="AA94" s="37" t="s">
        <v>640</v>
      </c>
      <c r="AB94" s="21" t="s">
        <v>47</v>
      </c>
      <c r="AC94" s="38" t="s">
        <v>254</v>
      </c>
      <c r="AD94" s="39" t="s">
        <v>641</v>
      </c>
    </row>
    <row r="95" s="2" customFormat="1" ht="90" spans="1:30">
      <c r="A95" s="20">
        <v>88</v>
      </c>
      <c r="B95" s="21" t="s">
        <v>642</v>
      </c>
      <c r="C95" s="21" t="s">
        <v>643</v>
      </c>
      <c r="D95" s="21" t="s">
        <v>644</v>
      </c>
      <c r="E95" s="21" t="s">
        <v>38</v>
      </c>
      <c r="F95" s="21" t="s">
        <v>39</v>
      </c>
      <c r="G95" s="21" t="s">
        <v>40</v>
      </c>
      <c r="H95" s="21" t="s">
        <v>41</v>
      </c>
      <c r="I95" s="26" t="s">
        <v>645</v>
      </c>
      <c r="J95" s="21">
        <f t="shared" si="3"/>
        <v>6500</v>
      </c>
      <c r="K95" s="21">
        <f t="shared" si="4"/>
        <v>6500</v>
      </c>
      <c r="L95" s="21"/>
      <c r="M95" s="21">
        <v>6500</v>
      </c>
      <c r="N95" s="29"/>
      <c r="O95" s="29"/>
      <c r="P95" s="29"/>
      <c r="Q95" s="29"/>
      <c r="R95" s="29"/>
      <c r="S95" s="21"/>
      <c r="T95" s="29"/>
      <c r="U95" s="21" t="s">
        <v>69</v>
      </c>
      <c r="V95" s="20">
        <v>300</v>
      </c>
      <c r="W95" s="20" t="s">
        <v>44</v>
      </c>
      <c r="X95" s="20"/>
      <c r="Y95" s="20" t="s">
        <v>45</v>
      </c>
      <c r="Z95" s="20" t="s">
        <v>44</v>
      </c>
      <c r="AA95" s="37" t="s">
        <v>646</v>
      </c>
      <c r="AB95" s="21" t="s">
        <v>47</v>
      </c>
      <c r="AC95" s="38" t="s">
        <v>48</v>
      </c>
      <c r="AD95" s="39" t="s">
        <v>49</v>
      </c>
    </row>
    <row r="96" s="2" customFormat="1" ht="90" spans="1:30">
      <c r="A96" s="20">
        <v>89</v>
      </c>
      <c r="B96" s="21" t="s">
        <v>647</v>
      </c>
      <c r="C96" s="21" t="s">
        <v>648</v>
      </c>
      <c r="D96" s="21" t="s">
        <v>649</v>
      </c>
      <c r="E96" s="21" t="s">
        <v>38</v>
      </c>
      <c r="F96" s="21" t="s">
        <v>39</v>
      </c>
      <c r="G96" s="21" t="s">
        <v>40</v>
      </c>
      <c r="H96" s="21" t="s">
        <v>41</v>
      </c>
      <c r="I96" s="26" t="s">
        <v>650</v>
      </c>
      <c r="J96" s="21">
        <f t="shared" si="3"/>
        <v>5000</v>
      </c>
      <c r="K96" s="21">
        <f t="shared" si="4"/>
        <v>5000</v>
      </c>
      <c r="L96" s="21"/>
      <c r="M96" s="21">
        <v>5000</v>
      </c>
      <c r="N96" s="29"/>
      <c r="O96" s="29"/>
      <c r="P96" s="29"/>
      <c r="Q96" s="29"/>
      <c r="R96" s="29"/>
      <c r="S96" s="21"/>
      <c r="T96" s="29"/>
      <c r="U96" s="21" t="s">
        <v>43</v>
      </c>
      <c r="V96" s="20">
        <v>200</v>
      </c>
      <c r="W96" s="20" t="s">
        <v>44</v>
      </c>
      <c r="X96" s="20"/>
      <c r="Y96" s="20" t="s">
        <v>45</v>
      </c>
      <c r="Z96" s="20" t="s">
        <v>44</v>
      </c>
      <c r="AA96" s="37" t="s">
        <v>651</v>
      </c>
      <c r="AB96" s="21" t="s">
        <v>47</v>
      </c>
      <c r="AC96" s="38" t="s">
        <v>48</v>
      </c>
      <c r="AD96" s="39" t="s">
        <v>49</v>
      </c>
    </row>
    <row r="97" s="2" customFormat="1" ht="105" spans="1:30">
      <c r="A97" s="20">
        <v>90</v>
      </c>
      <c r="B97" s="21" t="s">
        <v>652</v>
      </c>
      <c r="C97" s="21" t="s">
        <v>653</v>
      </c>
      <c r="D97" s="21" t="s">
        <v>654</v>
      </c>
      <c r="E97" s="21" t="s">
        <v>38</v>
      </c>
      <c r="F97" s="21" t="s">
        <v>561</v>
      </c>
      <c r="G97" s="21" t="s">
        <v>655</v>
      </c>
      <c r="H97" s="21" t="s">
        <v>656</v>
      </c>
      <c r="I97" s="26" t="s">
        <v>657</v>
      </c>
      <c r="J97" s="21">
        <f t="shared" si="3"/>
        <v>100</v>
      </c>
      <c r="K97" s="21">
        <f t="shared" si="4"/>
        <v>100</v>
      </c>
      <c r="L97" s="21">
        <v>100</v>
      </c>
      <c r="M97" s="21"/>
      <c r="N97" s="29"/>
      <c r="O97" s="29"/>
      <c r="P97" s="29"/>
      <c r="Q97" s="29"/>
      <c r="R97" s="29"/>
      <c r="S97" s="21"/>
      <c r="T97" s="29"/>
      <c r="U97" s="21" t="s">
        <v>43</v>
      </c>
      <c r="V97" s="20">
        <v>50</v>
      </c>
      <c r="W97" s="20" t="s">
        <v>44</v>
      </c>
      <c r="X97" s="20"/>
      <c r="Y97" s="20" t="s">
        <v>45</v>
      </c>
      <c r="Z97" s="20" t="s">
        <v>44</v>
      </c>
      <c r="AA97" s="37" t="s">
        <v>658</v>
      </c>
      <c r="AB97" s="21" t="s">
        <v>47</v>
      </c>
      <c r="AC97" s="38" t="s">
        <v>86</v>
      </c>
      <c r="AD97" s="39" t="s">
        <v>332</v>
      </c>
    </row>
    <row r="98" s="2" customFormat="1" ht="90" spans="1:30">
      <c r="A98" s="20">
        <v>91</v>
      </c>
      <c r="B98" s="21" t="s">
        <v>659</v>
      </c>
      <c r="C98" s="21" t="s">
        <v>660</v>
      </c>
      <c r="D98" s="21" t="s">
        <v>661</v>
      </c>
      <c r="E98" s="21" t="s">
        <v>38</v>
      </c>
      <c r="F98" s="21" t="s">
        <v>39</v>
      </c>
      <c r="G98" s="21" t="s">
        <v>40</v>
      </c>
      <c r="H98" s="21" t="s">
        <v>502</v>
      </c>
      <c r="I98" s="26" t="s">
        <v>662</v>
      </c>
      <c r="J98" s="21">
        <f t="shared" si="3"/>
        <v>304</v>
      </c>
      <c r="K98" s="21">
        <f>L98+M98+N98+O98+P98+Q98+R98</f>
        <v>304</v>
      </c>
      <c r="L98" s="21"/>
      <c r="M98" s="29"/>
      <c r="N98" s="21">
        <v>304</v>
      </c>
      <c r="O98" s="29"/>
      <c r="P98" s="29"/>
      <c r="Q98" s="29"/>
      <c r="R98" s="29"/>
      <c r="S98" s="21"/>
      <c r="T98" s="29"/>
      <c r="U98" s="21" t="s">
        <v>43</v>
      </c>
      <c r="V98" s="20">
        <v>76</v>
      </c>
      <c r="W98" s="20" t="s">
        <v>44</v>
      </c>
      <c r="X98" s="20"/>
      <c r="Y98" s="20" t="s">
        <v>45</v>
      </c>
      <c r="Z98" s="20" t="s">
        <v>45</v>
      </c>
      <c r="AA98" s="37" t="s">
        <v>663</v>
      </c>
      <c r="AB98" s="21" t="s">
        <v>505</v>
      </c>
      <c r="AC98" s="38" t="s">
        <v>48</v>
      </c>
      <c r="AD98" s="39" t="s">
        <v>317</v>
      </c>
    </row>
    <row r="99" s="2" customFormat="1" ht="90" spans="1:30">
      <c r="A99" s="20">
        <v>92</v>
      </c>
      <c r="B99" s="21" t="s">
        <v>664</v>
      </c>
      <c r="C99" s="21" t="s">
        <v>665</v>
      </c>
      <c r="D99" s="21" t="s">
        <v>666</v>
      </c>
      <c r="E99" s="21" t="s">
        <v>38</v>
      </c>
      <c r="F99" s="21" t="s">
        <v>39</v>
      </c>
      <c r="G99" s="21" t="s">
        <v>40</v>
      </c>
      <c r="H99" s="21" t="s">
        <v>667</v>
      </c>
      <c r="I99" s="40" t="s">
        <v>668</v>
      </c>
      <c r="J99" s="21">
        <f t="shared" si="3"/>
        <v>356</v>
      </c>
      <c r="K99" s="21">
        <f t="shared" si="4"/>
        <v>356</v>
      </c>
      <c r="L99" s="21"/>
      <c r="M99" s="29"/>
      <c r="N99" s="21">
        <v>356</v>
      </c>
      <c r="O99" s="29"/>
      <c r="P99" s="29"/>
      <c r="Q99" s="29"/>
      <c r="R99" s="29"/>
      <c r="S99" s="21"/>
      <c r="T99" s="29"/>
      <c r="U99" s="21" t="s">
        <v>43</v>
      </c>
      <c r="V99" s="20">
        <v>89</v>
      </c>
      <c r="W99" s="20" t="s">
        <v>44</v>
      </c>
      <c r="X99" s="20"/>
      <c r="Y99" s="20" t="s">
        <v>45</v>
      </c>
      <c r="Z99" s="20" t="s">
        <v>45</v>
      </c>
      <c r="AA99" s="38" t="s">
        <v>511</v>
      </c>
      <c r="AB99" s="21" t="s">
        <v>505</v>
      </c>
      <c r="AC99" s="38" t="s">
        <v>48</v>
      </c>
      <c r="AD99" s="38" t="s">
        <v>214</v>
      </c>
    </row>
    <row r="100" ht="74" customHeight="1" spans="1:30">
      <c r="A100" s="20">
        <v>93</v>
      </c>
      <c r="B100" s="21" t="s">
        <v>669</v>
      </c>
      <c r="C100" s="21" t="s">
        <v>670</v>
      </c>
      <c r="D100" s="21" t="s">
        <v>671</v>
      </c>
      <c r="E100" s="21" t="s">
        <v>53</v>
      </c>
      <c r="F100" s="21" t="s">
        <v>54</v>
      </c>
      <c r="G100" s="21" t="s">
        <v>55</v>
      </c>
      <c r="H100" s="38" t="s">
        <v>672</v>
      </c>
      <c r="I100" s="38" t="s">
        <v>673</v>
      </c>
      <c r="J100" s="21">
        <f t="shared" si="3"/>
        <v>1500</v>
      </c>
      <c r="K100" s="21">
        <f t="shared" si="4"/>
        <v>1500</v>
      </c>
      <c r="L100" s="38">
        <v>1500</v>
      </c>
      <c r="M100" s="41"/>
      <c r="N100" s="41"/>
      <c r="O100" s="41"/>
      <c r="P100" s="41"/>
      <c r="Q100" s="41"/>
      <c r="R100" s="41"/>
      <c r="S100" s="38"/>
      <c r="T100" s="41"/>
      <c r="U100" s="38" t="s">
        <v>58</v>
      </c>
      <c r="V100" s="42">
        <v>60</v>
      </c>
      <c r="W100" s="42" t="s">
        <v>44</v>
      </c>
      <c r="X100" s="42" t="s">
        <v>674</v>
      </c>
      <c r="Y100" s="42" t="s">
        <v>45</v>
      </c>
      <c r="Z100" s="42" t="s">
        <v>44</v>
      </c>
      <c r="AA100" s="38" t="s">
        <v>675</v>
      </c>
      <c r="AB100" s="21" t="s">
        <v>47</v>
      </c>
      <c r="AC100" s="41" t="s">
        <v>86</v>
      </c>
      <c r="AD100" s="41" t="s">
        <v>387</v>
      </c>
    </row>
    <row r="101" ht="74" customHeight="1" spans="21:26">
      <c r="U101" s="43"/>
      <c r="V101" s="9"/>
      <c r="X101" s="9"/>
      <c r="Y101" s="9"/>
      <c r="Z101" s="9"/>
    </row>
    <row r="102" ht="74" customHeight="1"/>
    <row r="103" ht="74" customHeight="1"/>
    <row r="104" ht="74" customHeight="1"/>
    <row r="105" ht="74" customHeight="1"/>
  </sheetData>
  <autoFilter xmlns:etc="http://www.wps.cn/officeDocument/2017/etCustomData" ref="A7:AD100" etc:filterBottomFollowUsedRange="0">
    <extLst/>
  </autoFilter>
  <mergeCells count="33">
    <mergeCell ref="A1:AC1"/>
    <mergeCell ref="A2:AB2"/>
    <mergeCell ref="K3:T3"/>
    <mergeCell ref="K4:R4"/>
    <mergeCell ref="L5:M5"/>
    <mergeCell ref="N5:O5"/>
    <mergeCell ref="A7:I7"/>
    <mergeCell ref="A3:A6"/>
    <mergeCell ref="B3:B6"/>
    <mergeCell ref="C3:C6"/>
    <mergeCell ref="D3:D6"/>
    <mergeCell ref="E3:E6"/>
    <mergeCell ref="F3:F6"/>
    <mergeCell ref="G3:G6"/>
    <mergeCell ref="H3:H6"/>
    <mergeCell ref="I3:I6"/>
    <mergeCell ref="J3:J6"/>
    <mergeCell ref="K5:K6"/>
    <mergeCell ref="P5:P6"/>
    <mergeCell ref="Q5:Q6"/>
    <mergeCell ref="R5:R6"/>
    <mergeCell ref="S4:S6"/>
    <mergeCell ref="T4:T6"/>
    <mergeCell ref="U3:U6"/>
    <mergeCell ref="V3:V6"/>
    <mergeCell ref="W3:W6"/>
    <mergeCell ref="X3:X6"/>
    <mergeCell ref="Y3:Y6"/>
    <mergeCell ref="Z3:Z6"/>
    <mergeCell ref="AA3:AA6"/>
    <mergeCell ref="AB3:AB6"/>
    <mergeCell ref="AC3:AC6"/>
    <mergeCell ref="AD3:AD6"/>
  </mergeCells>
  <printOptions horizontalCentered="1"/>
  <pageMargins left="0.432638888888889" right="0.314583333333333" top="0.550694444444444" bottom="0.275" header="0.432638888888889" footer="0.314583333333333"/>
  <pageSetup paperSize="8" scale="44" fitToHeight="0" orientation="landscape" horizontalDpi="600"/>
  <headerFooter/>
  <rowBreaks count="3" manualBreakCount="3">
    <brk id="150" max="16383" man="1"/>
    <brk id="150" max="16383" man="1"/>
    <brk id="152"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搁浅的旧时光</cp:lastModifiedBy>
  <dcterms:created xsi:type="dcterms:W3CDTF">2026-01-05T07:48:00Z</dcterms:created>
  <dcterms:modified xsi:type="dcterms:W3CDTF">2026-01-06T02:58:28Z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000D05AF619E4418A97DDDFC5BA40CD9_11</vt:lpwstr>
  </property>
  <property fmtid="{D5CDD505-2E9C-101B-9397-08002B2CF9AE}" pid="3" name="KSOProductBuildVer">
    <vt:lpwstr>2052-12.8.2.18205</vt:lpwstr>
  </property>
</Properties>
</file>