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完成情况" sheetId="1" r:id="rId1"/>
  </sheets>
  <definedNames>
    <definedName name="_xlnm._FilterDatabase" localSheetId="0" hidden="1">完成情况!$7:$63</definedName>
    <definedName name="_xlnm.Print_Titles" localSheetId="0">完成情况!$4:$6</definedName>
    <definedName name="_xlnm.Print_Area" localSheetId="0">完成情况!$A$1:$AA$63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<sst xmlns="http://schemas.openxmlformats.org/spreadsheetml/2006/main" count="649" uniqueCount="308">
  <si>
    <t>附件：</t>
  </si>
  <si>
    <t>和田县2024年度巩固拓展脱贫攻坚成果同乡村振兴有效衔接项目计划完成情况统计表</t>
  </si>
  <si>
    <t xml:space="preserve">填报单位：和田县委农村工作领导小组办公室 </t>
  </si>
  <si>
    <t>填表时间：2024年11月19日</t>
  </si>
  <si>
    <t>序号</t>
  </si>
  <si>
    <t>项目库编号</t>
  </si>
  <si>
    <t>项目名称</t>
  </si>
  <si>
    <t>项目类别</t>
  </si>
  <si>
    <t>建设性质（新建、续建、改扩建）</t>
  </si>
  <si>
    <t>建设起至期限</t>
  </si>
  <si>
    <t>实施地点</t>
  </si>
  <si>
    <t>主要建设任务</t>
  </si>
  <si>
    <t>县市实施单位</t>
  </si>
  <si>
    <t>项目主管部门</t>
  </si>
  <si>
    <t>责任人</t>
  </si>
  <si>
    <t>项目总投资</t>
  </si>
  <si>
    <t>截止2023年年底前已安排资金</t>
  </si>
  <si>
    <t>2024年计划安排资金合计</t>
  </si>
  <si>
    <t>中央衔接补助资金</t>
  </si>
  <si>
    <t>自治区衔接补助资金</t>
  </si>
  <si>
    <t>债券资金（一般债）</t>
  </si>
  <si>
    <t>县级配套资金</t>
  </si>
  <si>
    <t>项目完成情况</t>
  </si>
  <si>
    <t>第一批巩固拓展脱贫攻坚成果和乡村振兴任务资金</t>
  </si>
  <si>
    <t>第二批巩固拓展脱贫攻坚成果和乡村振兴任务资金</t>
  </si>
  <si>
    <t>第一批少数民族发展资金</t>
  </si>
  <si>
    <t>第二批少数民族发展资金</t>
  </si>
  <si>
    <t>国有农场资金</t>
  </si>
  <si>
    <t>以工代赈资金</t>
  </si>
  <si>
    <t>第三批巩固拓展脱贫攻坚成果和乡村振兴任务资金</t>
  </si>
  <si>
    <t>653221-2023-CY-032</t>
  </si>
  <si>
    <t>和田县巴格其镇乡村振兴创业基地建设项目（二期）</t>
  </si>
  <si>
    <t>产业发展类</t>
  </si>
  <si>
    <t>续建</t>
  </si>
  <si>
    <t>2023.10-2024.08</t>
  </si>
  <si>
    <t>巴格其镇巴扎博依村</t>
  </si>
  <si>
    <t>建设规模及建设内容：在巴格其镇巴扎博依村新建创业基地4栋，总建筑面积8767.40平方米，及配套室外附属。新建1#楼建筑面积1971.35平方米、2#楼建筑面积2491.44平方米、3#楼建筑面积2655.19平方米、4#楼建筑面积1649.42平方米；均为框架结构，地上局部二层；及配套包含室外给排水管网、消防管网及供配电管网、变压器、地面硬化等附属设施。</t>
  </si>
  <si>
    <t>和田县巴格其镇人民政府</t>
  </si>
  <si>
    <t>和田县商工局</t>
  </si>
  <si>
    <t>叶卫华</t>
  </si>
  <si>
    <t>已完工</t>
  </si>
  <si>
    <t>653221-2024-SL-006</t>
  </si>
  <si>
    <t>新疆和田地区喀拉喀什河和田县色格孜库勒乡罕艾日克村段防洪工程</t>
  </si>
  <si>
    <t>乡村建设类</t>
  </si>
  <si>
    <t>新建</t>
  </si>
  <si>
    <t>2024.03-2024.10</t>
  </si>
  <si>
    <t>和田县色格孜库勒乡罕艾日克</t>
  </si>
  <si>
    <t>建设规模及建设内容：新建防洪堤3.746km。</t>
  </si>
  <si>
    <t>和田县水利局</t>
  </si>
  <si>
    <t>卡哈尔</t>
  </si>
  <si>
    <t>653221-2024-XM-001</t>
  </si>
  <si>
    <t>和田县喀什塔什乡高山冷水鱼养殖项目</t>
  </si>
  <si>
    <t>2024.04-2024.07</t>
  </si>
  <si>
    <t>喀什塔什乡克孜勒也尔村</t>
  </si>
  <si>
    <t>建设规模及建设内容:冷水鱼养殖基地项目计划占地共计5亩，拟修建成鱼池22个（长28m、宽5m、深1.2m/个）。建设引流系统、排水系统、应急引水系统及硬化，配套相关附属设施设备。</t>
  </si>
  <si>
    <t>和田县喀什塔什乡</t>
  </si>
  <si>
    <t>和田县农业农村局</t>
  </si>
  <si>
    <t>史青松</t>
  </si>
  <si>
    <t>653221-2024-SL-014</t>
  </si>
  <si>
    <t>和田县英阿瓦提乡欧亚勒艾日克村支渠防渗改建工程</t>
  </si>
  <si>
    <t>2024.03-2024.09</t>
  </si>
  <si>
    <t>和田县英阿瓦提乡欧亚勒艾日克村、巴格其镇</t>
  </si>
  <si>
    <t>建设规模及建设内容:改扩建和田县英阿瓦提乡欧亚勒艾日克村范围内的2.8km渠道及配套渠系建筑物、巴格其镇0.45km渠道及配套渠系建筑物。</t>
  </si>
  <si>
    <t>653221-2024-JT-007</t>
  </si>
  <si>
    <t>和田县2024年巴格其镇以工代赈道路建设项目</t>
  </si>
  <si>
    <t>和田县巴格其镇</t>
  </si>
  <si>
    <t>建设规模及建设内容:新建道路6公里，四级公路，沥青混凝土及混凝土，包括路面、路基、桥涵及防护。</t>
  </si>
  <si>
    <t>和田县交通运输局</t>
  </si>
  <si>
    <t>程昌国</t>
  </si>
  <si>
    <t>653221-2024-JT-008</t>
  </si>
  <si>
    <t>和田县2024年罕艾日克镇以工代赈道路建设项目</t>
  </si>
  <si>
    <t>和田县罕艾日克镇</t>
  </si>
  <si>
    <t>建设规模及建设内容:新道路6公里，四级公路，沥青混凝土及混凝土，包括路面、路基、桥涵及防护。</t>
  </si>
  <si>
    <t>653221-2024-JT-009</t>
  </si>
  <si>
    <t>和田县2024年朗如以工代赈道路建设项目</t>
  </si>
  <si>
    <t>和田县朗如乡</t>
  </si>
  <si>
    <t>建设规模及建设内容:新建道路5公里，四级公路，沥青混凝土及混凝土，包括路面、路基、桥涵及防护。</t>
  </si>
  <si>
    <t>653221-2024-JT-010</t>
  </si>
  <si>
    <t>和田县2024年喀什塔什乡以工代赈道路建设项目</t>
  </si>
  <si>
    <t>653221-2024-JT-011</t>
  </si>
  <si>
    <t>和田县2024年拉依喀乡以工代赈道路建设项目</t>
  </si>
  <si>
    <t>和田县拉依喀乡</t>
  </si>
  <si>
    <t>653221-2024-RJ-009</t>
  </si>
  <si>
    <t>和田县朗如乡村级公共照明工程</t>
  </si>
  <si>
    <t>2024.01-2024.09</t>
  </si>
  <si>
    <t>和田县朗如乡艾古赛村</t>
  </si>
  <si>
    <t>建设规模及建设内容：朗如乡艾古赛村新建路灯500盏，总投资125万元。
建设标准：采购安装7米60WLED太阳能路灯，每盏路灯2500元。</t>
  </si>
  <si>
    <t>和田县朗如乡人民政府</t>
  </si>
  <si>
    <t>庄元强</t>
  </si>
  <si>
    <t>653221-2024-RJ-004</t>
  </si>
  <si>
    <t>和田县巴格其镇旅游示范村创建项目</t>
  </si>
  <si>
    <t>2024.02-2024.10</t>
  </si>
  <si>
    <t>巴格其镇良种场村、肖尔巴格村、依特帕克村、阿热居瓦村、蔬菜队村</t>
  </si>
  <si>
    <t xml:space="preserve">建设规模及建设内容：发展古于阗特色旅游，引导各族群众感知中华传统文化及古于阗特色文化，以村为单位，整村推进，基于中华传统文化和古于阗特色文化，对良种场村、肖尔巴格村、依特帕克村、阿热居瓦村、蔬菜队村等共1034户农户进行特色庭院改造。实现庭院净化整治和三区分离的同时，与中华传统文化和古于阗特色文化相融合，在庭院设计中加入传统元素，或利用特色材料进行建造，厨房和厕所的净化提升也可以体现地方特色。农户住房加固采用传统建筑工艺；新建葡萄架与本地的葡萄种植文化相结合。此外，室内环境提升和住房节能修缮改造融合中华传统文化及古于阗特色风格，使旅游示范村更具吸引力，总投资3818万元。                                                                                                                     </t>
  </si>
  <si>
    <t>653221-2024-RJ-012</t>
  </si>
  <si>
    <t>和田县红柳镇2024年公共照明建设项目</t>
  </si>
  <si>
    <t>和田县红柳镇</t>
  </si>
  <si>
    <t>建设规模及建设内容：采购并安装太阳能路灯400套风光互补太阳能路灯，每套路灯：热镀锌杆，海罗臂，锥形杆,总高7.5米，采用优质钢材Q235国标，太阳能板2*60W、风力发电机功率300w。</t>
  </si>
  <si>
    <t>和田县红柳镇人民政府</t>
  </si>
  <si>
    <t>苏义军</t>
  </si>
  <si>
    <t>653221-2023-SL-011</t>
  </si>
  <si>
    <t>和田县2023年粮食产能提升项目场外水利工程(东风二干渠一期建设项目)</t>
  </si>
  <si>
    <t>2023.05-2024.11</t>
  </si>
  <si>
    <t>和田县吾宗肖乡</t>
  </si>
  <si>
    <t>建设内容：修建渠道总长38公里及配套渠系建筑物26座。</t>
  </si>
  <si>
    <t>653221-2024-JT-015</t>
  </si>
  <si>
    <t>和田县园艺场道路提升改造项目</t>
  </si>
  <si>
    <t>2024.04-2024.08</t>
  </si>
  <si>
    <t>和田县园艺场</t>
  </si>
  <si>
    <t>建设规模及建设内容:新建四级沥青、水泥混凝土道路4.35公里，路基宽路宽7.5米,路面宽度7米。包括路面、路基、桥涵及防护。</t>
  </si>
  <si>
    <t>陈国昌</t>
  </si>
  <si>
    <t>653221-2024-LY-005</t>
  </si>
  <si>
    <r>
      <rPr>
        <sz val="16"/>
        <rFont val="宋体"/>
        <charset val="134"/>
      </rPr>
      <t>和田县</t>
    </r>
    <r>
      <rPr>
        <sz val="16"/>
        <rFont val="Times New Roman"/>
        <charset val="134"/>
      </rPr>
      <t>2024</t>
    </r>
    <r>
      <rPr>
        <sz val="16"/>
        <rFont val="宋体"/>
        <charset val="134"/>
      </rPr>
      <t>年林果病虫害防治项目</t>
    </r>
  </si>
  <si>
    <t>2024.05-2024.11</t>
  </si>
  <si>
    <t>和田县布扎克乡、拉依喀乡、巴格其镇、罕艾日克镇、英阿瓦提乡、朗如乡</t>
  </si>
  <si>
    <r>
      <rPr>
        <sz val="16"/>
        <rFont val="宋体"/>
        <charset val="134"/>
      </rPr>
      <t>建设内容：对</t>
    </r>
    <r>
      <rPr>
        <sz val="16"/>
        <rFont val="Times New Roman"/>
        <charset val="134"/>
      </rPr>
      <t>8</t>
    </r>
    <r>
      <rPr>
        <sz val="16"/>
        <rFont val="宋体"/>
        <charset val="134"/>
      </rPr>
      <t>万亩林果进行病虫害防治，其中：核桃蛀果害虫防治</t>
    </r>
    <r>
      <rPr>
        <sz val="16"/>
        <rFont val="Times New Roman"/>
        <charset val="134"/>
      </rPr>
      <t>6</t>
    </r>
    <r>
      <rPr>
        <sz val="16"/>
        <rFont val="宋体"/>
        <charset val="134"/>
      </rPr>
      <t>万亩，蚧类害虫防治</t>
    </r>
    <r>
      <rPr>
        <sz val="16"/>
        <rFont val="Times New Roman"/>
        <charset val="134"/>
      </rPr>
      <t>2</t>
    </r>
    <r>
      <rPr>
        <sz val="16"/>
        <rFont val="宋体"/>
        <charset val="134"/>
      </rPr>
      <t>万亩。</t>
    </r>
  </si>
  <si>
    <t>和田县林业和草原局</t>
  </si>
  <si>
    <t>李柱海</t>
  </si>
  <si>
    <t>653221-2024-QT-003</t>
  </si>
  <si>
    <t>和田县2024年低氟“边销茶”入户项目</t>
  </si>
  <si>
    <t>其他类</t>
  </si>
  <si>
    <t>2024.01-2024.12</t>
  </si>
  <si>
    <t>和田县各乡镇</t>
  </si>
  <si>
    <r>
      <rPr>
        <sz val="16"/>
        <rFont val="宋体"/>
        <charset val="134"/>
      </rPr>
      <t>建设内容：采购低氟</t>
    </r>
    <r>
      <rPr>
        <sz val="16"/>
        <rFont val="Times New Roman"/>
        <charset val="134"/>
      </rPr>
      <t>“</t>
    </r>
    <r>
      <rPr>
        <sz val="16"/>
        <rFont val="宋体"/>
        <charset val="134"/>
      </rPr>
      <t>边销茶</t>
    </r>
    <r>
      <rPr>
        <sz val="16"/>
        <rFont val="Times New Roman"/>
        <charset val="134"/>
      </rPr>
      <t>”</t>
    </r>
    <r>
      <rPr>
        <sz val="16"/>
        <rFont val="宋体"/>
        <charset val="134"/>
      </rPr>
      <t>，向全县</t>
    </r>
    <r>
      <rPr>
        <sz val="16"/>
        <rFont val="Times New Roman"/>
        <charset val="134"/>
      </rPr>
      <t>“</t>
    </r>
    <r>
      <rPr>
        <sz val="16"/>
        <rFont val="宋体"/>
        <charset val="134"/>
      </rPr>
      <t>三类户</t>
    </r>
    <r>
      <rPr>
        <sz val="16"/>
        <rFont val="Times New Roman"/>
        <charset val="134"/>
      </rPr>
      <t>”</t>
    </r>
    <r>
      <rPr>
        <sz val="16"/>
        <rFont val="宋体"/>
        <charset val="134"/>
      </rPr>
      <t>等困难群众，按照每一户不低于8</t>
    </r>
    <r>
      <rPr>
        <sz val="16"/>
        <rFont val="Times New Roman"/>
        <charset val="134"/>
      </rPr>
      <t>0</t>
    </r>
    <r>
      <rPr>
        <sz val="16"/>
        <rFont val="宋体"/>
        <charset val="134"/>
      </rPr>
      <t>元的标准，将合格的低氟边销茶发放到农户（每户发放</t>
    </r>
    <r>
      <rPr>
        <sz val="16"/>
        <rFont val="Times New Roman"/>
        <charset val="134"/>
      </rPr>
      <t>3</t>
    </r>
    <r>
      <rPr>
        <sz val="16"/>
        <rFont val="宋体"/>
        <charset val="134"/>
      </rPr>
      <t>块）。</t>
    </r>
  </si>
  <si>
    <t>和田县统战部</t>
  </si>
  <si>
    <t>阿伊别克•玉素甫</t>
  </si>
  <si>
    <t>653221-2024-RJ-006</t>
  </si>
  <si>
    <t>和田县乡村公共照明建设项目</t>
  </si>
  <si>
    <t>巴格其镇良种场、蔬菜队、
肖尔瓦克村</t>
  </si>
  <si>
    <t>建设规模及建设内容：巴格其镇新建路灯1100盏（其中良种场300盏，肖尔巴格500盏，蔬菜队村300根盏）总投资275万元。
建设标准：采购安装7米60WLED太阳能路灯，每盏路灯2500元。</t>
  </si>
  <si>
    <t>653221-2023-SL-004</t>
  </si>
  <si>
    <t>新疆和田地区喀拉喀什河和田县朗如乡大红柳滩段防洪项目(一期）</t>
  </si>
  <si>
    <t>2023.03-2024.11</t>
  </si>
  <si>
    <t>朗如乡</t>
  </si>
  <si>
    <t>建设规模及建设内容：新建防洪堤4.09km及附属配套设施。</t>
  </si>
  <si>
    <t>653221-2024-JY-006</t>
  </si>
  <si>
    <t>和田县2024年转移就业一次性交通补助项目</t>
  </si>
  <si>
    <t>就业类</t>
  </si>
  <si>
    <t>建设内容及建设规模：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t>
  </si>
  <si>
    <t>和田县人社局</t>
  </si>
  <si>
    <t>彭燕</t>
  </si>
  <si>
    <t>653221-2024-SL-021</t>
  </si>
  <si>
    <t>新疆和田地区和田县朗如乡米提孜村、普吉村山洪沟治理工程</t>
  </si>
  <si>
    <t>2024.07-2024.10</t>
  </si>
  <si>
    <t>朗如乡米提孜村、普吉村</t>
  </si>
  <si>
    <t>建设内容：修建排洪渠4246米。</t>
  </si>
  <si>
    <t>653221-2024-SL-022</t>
  </si>
  <si>
    <t>新疆和田地区和田县朗如乡奴遂村山洪沟治理工程</t>
  </si>
  <si>
    <t>朗如乡奴遂村</t>
  </si>
  <si>
    <t>建设内容：修建防洪堤2977米。</t>
  </si>
  <si>
    <t>653221-2024-JT-001</t>
  </si>
  <si>
    <t>和田县农村公路路网建设项目</t>
  </si>
  <si>
    <t>2024.02-2024.11</t>
  </si>
  <si>
    <t>建设规模及建设内容：新建四级沥青、水泥混凝土道路80公里，路基宽路宽3.5/4.0/4.5/5.0,路面宽度3/3.5/4/4.5米。包括路面、路基、桥涵及防护。</t>
  </si>
  <si>
    <t>653221-2023-CY-028</t>
  </si>
  <si>
    <t>和田县红柳镇2023年创业基地建设项目</t>
  </si>
  <si>
    <t>2023.04-2024.10</t>
  </si>
  <si>
    <t>红柳镇</t>
  </si>
  <si>
    <t>建设规模及建设内容：总投资3800万元，新建创业基地7栋，总建筑面积为6840.28㎡，框架结构，地上二层，配套供水、供电、供暖、硬化等附属设备设施。</t>
  </si>
  <si>
    <t>653221-2024-JY-002</t>
  </si>
  <si>
    <t>和田县2024年“雨露计划”补助项目</t>
  </si>
  <si>
    <t>巩固拓展脱贫攻坚成果类</t>
  </si>
  <si>
    <r>
      <rPr>
        <sz val="16"/>
        <rFont val="宋体"/>
        <charset val="134"/>
      </rPr>
      <t>建设规模及建设内容：对全县符合</t>
    </r>
    <r>
      <rPr>
        <sz val="16"/>
        <rFont val="Times New Roman"/>
        <charset val="134"/>
      </rPr>
      <t>“</t>
    </r>
    <r>
      <rPr>
        <sz val="16"/>
        <rFont val="宋体"/>
        <charset val="134"/>
      </rPr>
      <t>雨露计划</t>
    </r>
    <r>
      <rPr>
        <sz val="16"/>
        <rFont val="Times New Roman"/>
        <charset val="134"/>
      </rPr>
      <t>”</t>
    </r>
    <r>
      <rPr>
        <sz val="16"/>
        <rFont val="宋体"/>
        <charset val="134"/>
      </rPr>
      <t>的</t>
    </r>
    <r>
      <rPr>
        <sz val="16"/>
        <rFont val="Times New Roman"/>
        <charset val="134"/>
      </rPr>
      <t>8600</t>
    </r>
    <r>
      <rPr>
        <sz val="16"/>
        <rFont val="宋体"/>
        <charset val="134"/>
      </rPr>
      <t>名脱贫户（监测户）学生进行补助，每人补助</t>
    </r>
    <r>
      <rPr>
        <sz val="16"/>
        <rFont val="Times New Roman"/>
        <charset val="134"/>
      </rPr>
      <t>3000</t>
    </r>
    <r>
      <rPr>
        <sz val="16"/>
        <rFont val="宋体"/>
        <charset val="134"/>
      </rPr>
      <t>元</t>
    </r>
    <r>
      <rPr>
        <sz val="16"/>
        <rFont val="Times New Roman"/>
        <charset val="134"/>
      </rPr>
      <t>/</t>
    </r>
    <r>
      <rPr>
        <sz val="16"/>
        <rFont val="宋体"/>
        <charset val="134"/>
      </rPr>
      <t>年。</t>
    </r>
  </si>
  <si>
    <t>和田县教育局</t>
  </si>
  <si>
    <t>杨树俊</t>
  </si>
  <si>
    <t>653221-2023-JT-014</t>
  </si>
  <si>
    <t>和田县县乡道路提升改造建设项目（二期）</t>
  </si>
  <si>
    <t>2023.01-2024.11</t>
  </si>
  <si>
    <t>塔瓦库勒乡、吾宗肖乡、阿瓦提乡、英艾日克乡</t>
  </si>
  <si>
    <t>建设规模及建设内容：改扩建31公里，设计速度40km/h路面结构4cm沥青混凝土面层+1cm下封层+18cm水稳层，主线路基宽度12m。其中：2023年投资6456.35万元，改扩建道路22.25公里；2024年投资3443.65万元，改扩建道路8.75公里。</t>
  </si>
  <si>
    <t>653221-2024-NY-007</t>
  </si>
  <si>
    <t>和田县2024年小麦产业发展补助项目</t>
  </si>
  <si>
    <t>和田县阿瓦提乡、巴格其镇、布扎克乡、罕艾日克镇、拉依喀乡、朗如乡、塔瓦库勒乡、吾宗肖乡、英艾日克乡、色格孜库勒乡、英阿瓦提乡、百和镇。</t>
  </si>
  <si>
    <t>对全县发展小麦产业的脱贫人口（监测对象）进行补助，计划安排资金1516.98万元。主要涉及小麦单产提升补助及耕地质量保护和提升补助。
单产提升建设标准：种植小麦1亩以上，单产提升1%以上（和田县提升3.26公斤以上）按照每亩不超过100元的标准给予补助。
耕地质量保护和提升深松整地建设标准：对实施深松整地的（深度25—30厘米）按照每亩不超过15元的标准给予补助，同一地块同一年只能享受一次。
耕地质量保护和提升积造有机肥建设标准：对积造有机肥的（夏季堆积农家肥，高温发酵腐熟2个月以上），按照每立方米不超过30元的标准给予补助，单户积造数量不低于3立方。</t>
  </si>
  <si>
    <t>和田县各乡镇人民政府</t>
  </si>
  <si>
    <t>各乡镇乡镇长</t>
  </si>
  <si>
    <t>653221-2024-NY-008</t>
  </si>
  <si>
    <t>和田县2024年玉米产业发展补助项目</t>
  </si>
  <si>
    <t>对全县发展玉米产业的脱贫人口（监测对象）进行补助，计划安排资金228.55万元。主要涉及玉米单产提升补助及耕地质量保护和提升补助。
耕地质量保护和提升深松整地建设标准：对实施深松整地的（深度25—30厘米）按照每亩不超过15元的标准给予补助，同一地块同一年只能享受一次。
耕地质量保护和提升积造有机肥建设标准：对积造有机肥的（夏季堆积农家肥，高温发酵腐熟2个月以上），按照每立方米不超过30元的标准给予补助，单户积造数量不低于3立方。</t>
  </si>
  <si>
    <t>653221-2024-XM-005</t>
  </si>
  <si>
    <t>和田县2024年牛产业发展补助项目</t>
  </si>
  <si>
    <t>和田县阿瓦提乡、巴格其镇、布扎克乡、罕艾日克镇、拉依喀乡、朗如乡、塔瓦库勒乡、吾宗肖乡、英艾日克乡、色格孜库勒乡、英阿瓦提乡、百和镇、喀什塔什乡。</t>
  </si>
  <si>
    <t>对全县发展牛产业的脱贫人口（监测对象）进行补助，共计补助6767.08万元.主要涉及新增能繁母牛、自繁自育母牛及养殖圈舍改造补助。
新增能繁母牛建设标准：对购进18月龄以上的能繁母牛（鼓励引导农户优先从种畜场购买），健康无病，无生殖生理缺陷，体重达到200公斤以上，且饲养3个月以上，做好防疫，佩戴专用耳标，参加保险，后续饲养两年，按照不超过4000元/头标准给予补助，每头牛只能享受一次。
自繁自育母牛建设标准：对当年自繁扩增符合主导品种的良种母牛（饲养3个月以上），后续饲养两年，按照每头不超过3000元标准给予补助，每头牛只能享受一次。
养殖圈舍改造建设标准：发展牛养殖并经营稳定，对原有养殖圈舍的围栏、食槽、饮水、顶棚、围墙等设施改造加固，符合通风、保暖、向阳、清洁卫生等规范养殖要求的，按照不超过1000元的标准给予一次性补助。</t>
  </si>
  <si>
    <t>653221-2024-XM-006</t>
  </si>
  <si>
    <t>和田县2024年羊产业发展补助项目</t>
  </si>
  <si>
    <t>对全县发展羊产业的脱贫人口（监测对象）进行补助，共计补助2003.4万元。主要涉及新增能繁母羊、自繁自育母羊及养殖圈舍改造补助。
新增能繁母羊建设标准：对购进能繁母羊年龄在1岁左右（鼓励引导农户优先从种畜场购买），健康无病，无生殖生理缺陷，重达到30公斤以上，且饲养3个月以上，做好防疫，佩戴专用耳标，参加保险，后续饲养两年，按照不超过400元/只标准给予补助，每只羊只能享受一次。
自繁自育母羊建设标准：对当年自繁扩增符合主导品种的良种母羊（饲养3个月以上），后续饲养两年，按照每只不超过300元标准给予补助，每只羊只能享受一次。
养殖圈舍改造建设标准：发展羊养殖并经营稳定，对原有养殖圈舍的围栏、食槽、饮水、顶棚、围墙等设施改造加固，符合通风、保暖、向阳、清洁卫生等规范养殖要求的，按照不超过1000元的标准给予一次性补助。</t>
  </si>
  <si>
    <t>653221-2024-LY-008</t>
  </si>
  <si>
    <t>和田县2024年核桃产业发展补助项目</t>
  </si>
  <si>
    <t>和田县阿瓦提乡、巴格其镇、布扎克乡、罕艾日克镇、拉依喀乡、朗如乡、塔瓦库勒乡、英艾日克乡、色格孜库勒乡、英阿瓦提乡、百和镇。</t>
  </si>
  <si>
    <t>对全县脱贫人口（监测对象）发展核桃产业进行补助，共计补助1355.91万元。主要涉及品种改良、疏密改造、整形修剪及病虫害防治补助。
品种改良建设标准：重点支持采取高接换头、补齐缺株等措施进行品种统一和更新改良，对核桃进行新品种推广，成活率要达到90%以上，按照每亩不超过400元的标准给予一次性补助。即：核桃品种改良按照36元/株标准进行补助。
疏密改造建设标准：重点支持核桃通过疏行、疏株等方式疏密改造，按照每亩不超过400元的标准给予一次性补助。即：对树龄12年以上的核桃亩均不少于8株，对树龄12年以下的核桃亩均不少于12株。
整形修剪建设标准：重点支持通过林果技术服务合作社等专业技术团队开展果树修剪，按照核桃每亩不超过95元标准给予补助。
病虫害防治建设标准：重点支持通过林果技术服务合作社等专业技术团队开展果树病虫害防治，按照核桃每亩不超过80元标准给予补助。</t>
  </si>
  <si>
    <t>653221-2024-LY-009</t>
  </si>
  <si>
    <t>和田县2024年葡萄产业发展补助项目</t>
  </si>
  <si>
    <t>和田县阿瓦提乡、塔瓦库勒乡、英艾日克乡、色格孜库勒乡、英阿瓦提乡。</t>
  </si>
  <si>
    <t>对全县脱贫人口（监测对象）发展葡萄产业进行补助，共计补助146.47万元。主要涉及品种改良、整形修剪、病虫害防治补助。
品种改良建设标准：重点支持采取高接换头、补齐缺株等措施进行品种统一和更新改良，对葡萄进行新品种推广，成活率要达到90%以上，按照每亩不超过400元的标准给予一次性补助。即：葡萄品种改良按照3.5元/株标准进行补助。
整形修剪建设标准：重点支持通过林果技术服务合作社等专业技术团队开展果树修剪，按照葡萄每亩不超过140元标准给予补助。
病虫害防治建设标准：重点支持通过林果技术服务合作社等专业技术团队开展果树病虫害防治，按照葡萄每亩不超过140元标准给予补助。</t>
  </si>
  <si>
    <t>653221-2024-LY-010</t>
  </si>
  <si>
    <t>和田县2024年桃产业发展补助项目</t>
  </si>
  <si>
    <t>和田县布扎克乡、拉依喀乡、色格孜库勒乡、英阿瓦提乡。</t>
  </si>
  <si>
    <t>对全县脱贫人口（监测对象）发展桃产业进行补助，共计补助7.86万元。主要涉及品种改良、整形修剪及病虫害防治补助。
品种优化建设标准：重点支持采取高接换头、补齐缺株等措施进行品种统一和更新改良，对桃进行新品种推广，成活率要达到90%以上，按照每亩不超过400元的标准给予一次性补助。即：桃品种改良按照12元/株标准进行补助。
整形修剪建设标准：重点支持通过林果技术服务合作社等专业技术团队开展果树修剪，按照桃每亩不超过100元标准给予补助。
病虫害防治建设标准：重点支持通过林果技术服务合作社等专业技术团队开展果树病虫害防治，按照桃每亩不超过100元标准给予补助。</t>
  </si>
  <si>
    <t>653221-2024-TY-009</t>
  </si>
  <si>
    <t>和田县2024年庭院经济补助项目</t>
  </si>
  <si>
    <t>和田县阿瓦提乡、巴格其镇、罕艾日克镇、拉依喀乡、朗如乡、塔瓦库勒乡、吾宗肖乡、英艾日克乡、色格孜库勒乡、英阿瓦提乡、百和镇。</t>
  </si>
  <si>
    <t>对全县发展庭院经济的脱贫人口（监测对象）进行补助，共计补助360.02万元。主要涉及林果业及蔬菜产业补助。
建设标准：利用自家房前屋后、前庭后院等区域发展家庭特色种植，种植面积在0.2亩以上并产生一定效益的，按照每亩不超过1000元的标准给予补助。一是发展林果业。如，种植葡萄、苹果、无花果、石榴、新梅、樱桃、桃、杏等新品种，选用2年生及以上优质良种壮苗，按照不高于30元/株标准进行补助。二是发展种植业。如，种植辣椒、西红柿、黄瓜、西瓜、甜瓜等果蔬品种，具有一定规模且生长良好，并产生一定效益的给予补助。</t>
  </si>
  <si>
    <t>和田县林业和草原局、农业农村局</t>
  </si>
  <si>
    <t>653221-2024-CY-020</t>
  </si>
  <si>
    <t>和田县2024年自主创业补助项目</t>
  </si>
  <si>
    <t>对全县自主创业的脱贫人口（监测对象）进行补助，共计补助196.3万元。主要涉及生产或经营面积在20平方米（含）以上及生产或经营面积不足20平方米（包括餐车、零售点等移动式摊位）。
建设标准：对依法取得营业执照、相关资质或营业许可，从事特色手工产品制作、食品加工、农业农村生产生活服务等经营活动，生产或经营面积在20平方米（含）以上，正常经营至少6个月的，按照不超过2000元标准给予一次性补助；生产或经营面积不足20平方米（包括餐车、零售点等移动式摊位），正常经营至少3个月的，按照不超过1000元的标准给予一次性补助。</t>
  </si>
  <si>
    <t>和田县市场监督管理局</t>
  </si>
  <si>
    <t>653221-2024-NY-005</t>
  </si>
  <si>
    <t>和田县2024年粮食产能提升项目场外水利工程（东风二干渠二期建设项目）</t>
  </si>
  <si>
    <t>2024.04-2024.11</t>
  </si>
  <si>
    <t>建设规模及建设内容：新建防渗改造渠道13km，配套渠系建筑物。设计流量7.0~3.43m³/s。</t>
  </si>
  <si>
    <t>653221-2024-JT-016</t>
  </si>
  <si>
    <t>和田县2024年红柳镇以工代赈道路建设项目</t>
  </si>
  <si>
    <t>建设规模及建设内容：新建道路1公里，四级公路，包括路面、路基、桥涵及防护。</t>
  </si>
  <si>
    <t>653221-2024-JT-017</t>
  </si>
  <si>
    <r>
      <rPr>
        <sz val="16"/>
        <rFont val="宋体"/>
        <charset val="134"/>
      </rPr>
      <t>和田县</t>
    </r>
    <r>
      <rPr>
        <sz val="16"/>
        <rFont val="Times New Roman"/>
        <charset val="134"/>
      </rPr>
      <t>2024</t>
    </r>
    <r>
      <rPr>
        <sz val="16"/>
        <rFont val="宋体"/>
        <charset val="134"/>
      </rPr>
      <t>年红柳镇以工代赈道路建设项目（一期）</t>
    </r>
  </si>
  <si>
    <t>653221-2024-JY-003</t>
  </si>
  <si>
    <t>和田县2024年巩固拓展脱贫攻坚成果同乡村振兴有效衔接公益性岗位项目</t>
  </si>
  <si>
    <r>
      <rPr>
        <sz val="16"/>
        <rFont val="宋体"/>
        <charset val="134"/>
      </rPr>
      <t>建设规模及建设内容：项目总投资</t>
    </r>
    <r>
      <rPr>
        <sz val="16"/>
        <rFont val="Times New Roman"/>
        <charset val="134"/>
      </rPr>
      <t>2772</t>
    </r>
    <r>
      <rPr>
        <sz val="16"/>
        <rFont val="宋体"/>
        <charset val="134"/>
      </rPr>
      <t>万，开发</t>
    </r>
    <r>
      <rPr>
        <sz val="16"/>
        <rFont val="Times New Roman"/>
        <charset val="134"/>
      </rPr>
      <t>1500</t>
    </r>
    <r>
      <rPr>
        <sz val="16"/>
        <rFont val="宋体"/>
        <charset val="134"/>
      </rPr>
      <t>个公益性岗位，安置</t>
    </r>
    <r>
      <rPr>
        <sz val="16"/>
        <rFont val="Times New Roman"/>
        <charset val="134"/>
      </rPr>
      <t>1500</t>
    </r>
    <r>
      <rPr>
        <sz val="16"/>
        <rFont val="宋体"/>
        <charset val="134"/>
      </rPr>
      <t>名监测帮扶对象就业，每人补贴</t>
    </r>
    <r>
      <rPr>
        <sz val="16"/>
        <rFont val="Times New Roman"/>
        <charset val="134"/>
      </rPr>
      <t>1540</t>
    </r>
    <r>
      <rPr>
        <sz val="16"/>
        <rFont val="宋体"/>
        <charset val="134"/>
      </rPr>
      <t>元</t>
    </r>
    <r>
      <rPr>
        <sz val="16"/>
        <rFont val="Times New Roman"/>
        <charset val="134"/>
      </rPr>
      <t>/</t>
    </r>
    <r>
      <rPr>
        <sz val="16"/>
        <rFont val="宋体"/>
        <charset val="134"/>
      </rPr>
      <t>月，参加乡村保洁、门卫保安、保育员、乡村协管员等公共事务。</t>
    </r>
  </si>
  <si>
    <t>已开工</t>
  </si>
  <si>
    <t>653221-2024-JY-005</t>
  </si>
  <si>
    <t>和田县2024年农村道路日常养护补助项目</t>
  </si>
  <si>
    <t>建设内容：公路养护人员1000名，每人每月补助1000元。</t>
  </si>
  <si>
    <t>653221-2024-JY-004</t>
  </si>
  <si>
    <r>
      <t>和田县</t>
    </r>
    <r>
      <rPr>
        <sz val="16"/>
        <rFont val="Times New Roman"/>
        <charset val="134"/>
      </rPr>
      <t>2024</t>
    </r>
    <r>
      <rPr>
        <sz val="16"/>
        <rFont val="宋体"/>
        <charset val="134"/>
      </rPr>
      <t>年巩固拓展脱贫攻坚成果同乡村振兴有效衔接公益性岗位项目（二）</t>
    </r>
  </si>
  <si>
    <t>和田县百和镇、阿瓦提乡、巴格其镇、布扎克乡、罕艾日克镇、拉依喀乡、朗如乡、塔瓦库勒乡、吾宗肖乡、英艾日克乡、色格孜库勒乡、英阿瓦提乡。</t>
  </si>
  <si>
    <r>
      <rPr>
        <sz val="16"/>
        <rFont val="宋体"/>
        <charset val="134"/>
      </rPr>
      <t>建设内容：开发1080个公益性岗位，安置1080名脱贫户、监测户临时就业8个月，每人补贴</t>
    </r>
    <r>
      <rPr>
        <sz val="16"/>
        <rFont val="Times New Roman"/>
        <charset val="134"/>
      </rPr>
      <t>1540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建设期限：</t>
    </r>
    <r>
      <rPr>
        <sz val="16"/>
        <rFont val="Times New Roman"/>
        <charset val="134"/>
      </rPr>
      <t>2024</t>
    </r>
    <r>
      <rPr>
        <sz val="16"/>
        <rFont val="宋体"/>
        <charset val="134"/>
      </rPr>
      <t>年5月至</t>
    </r>
    <r>
      <rPr>
        <sz val="16"/>
        <rFont val="Times New Roman"/>
        <charset val="134"/>
      </rPr>
      <t>2024</t>
    </r>
    <r>
      <rPr>
        <sz val="16"/>
        <rFont val="宋体"/>
        <charset val="134"/>
      </rPr>
      <t>年12月</t>
    </r>
  </si>
  <si>
    <t>653221-2024-JR-001</t>
  </si>
  <si>
    <t>和田县两免小额贷款贴息资金项目</t>
  </si>
  <si>
    <t>和田县</t>
  </si>
  <si>
    <t>建设内容：针对全县19700余户脱贫户（监测户）两免小额贷款贴息。</t>
  </si>
  <si>
    <t>653221-2023-JT-006</t>
  </si>
  <si>
    <t>和田县乡村老旧路改造建设项目</t>
  </si>
  <si>
    <t>2023.7-2024.11</t>
  </si>
  <si>
    <t>英艾日克乡、罕艾日克镇、巴格其镇</t>
  </si>
  <si>
    <t>建设内容：本项目改建道路7.5公里，共两条线组成，线路一全长2公里，线路二全长5.5公里，设计时速为60km/h。其中：2023年投资1648.52万元，改建道路4公里；2024年投资1651.48万元，改建道路3.5公里。</t>
  </si>
  <si>
    <t>653221-2024-CY-010</t>
  </si>
  <si>
    <t>和田县巴格其镇乡村振兴创业基地建设项目（三期）</t>
  </si>
  <si>
    <t>2024.03-2024.12</t>
  </si>
  <si>
    <t>巴格其镇良种场村</t>
  </si>
  <si>
    <t>建设规模及建设内容：在巴格其镇良种场村新建创业基地4栋，总建筑面积10692.14平方米，及配套室外附属。新建1#楼建筑面积2995.67平方米、2#楼建筑面积2778.81平方米、3#楼建筑面积2775.38平方米、4#楼建筑面积2142.28平方米；均为框架结构，地上局部四层；及配套包含室外给排水管网、消防管网及供配电管网、变压器、地面硬化等附属设施。</t>
  </si>
  <si>
    <t>653221-2024-NY-001</t>
  </si>
  <si>
    <t>和田县盐碱地改良项目</t>
  </si>
  <si>
    <t>2024.02-2024.12</t>
  </si>
  <si>
    <t>英艾日克乡</t>
  </si>
  <si>
    <t>建设规模及建设内容：对全县5000余亩盐碱地进行改造提升，一是农田输配电工程，安装变压器5套，架设10kv高压输电线路1.25km和0.4kv低压输电线路0.25km；二是灌溉与排水工程。新建沉砂池5座，配套0.10km连接段及5座节制分水闸；砖混结构泵房5座，配套泵前悬浮式+智能网式自清洗过滤器6套，离心泵6套及施肥罐6套；埋设管道、排水井110座；三是土壤改良工程；四是田间排水工程，疏通清淤田间排碱渠27条长度为9.732km。</t>
  </si>
  <si>
    <t>653221-2024-JT-018</t>
  </si>
  <si>
    <r>
      <rPr>
        <sz val="16"/>
        <rFont val="宋体"/>
        <charset val="134"/>
      </rPr>
      <t>和田县</t>
    </r>
    <r>
      <rPr>
        <sz val="16"/>
        <rFont val="Times New Roman"/>
        <charset val="134"/>
      </rPr>
      <t>2024</t>
    </r>
    <r>
      <rPr>
        <sz val="16"/>
        <rFont val="宋体"/>
        <charset val="134"/>
      </rPr>
      <t>年</t>
    </r>
    <r>
      <rPr>
        <sz val="16"/>
        <rFont val="Times New Roman"/>
        <charset val="134"/>
      </rPr>
      <t>Y098</t>
    </r>
    <r>
      <rPr>
        <sz val="16"/>
        <rFont val="宋体"/>
        <charset val="134"/>
      </rPr>
      <t>乡道改造建设项目</t>
    </r>
  </si>
  <si>
    <t>2024.05-2024.12</t>
  </si>
  <si>
    <t>和田县百和镇、英阿瓦提乡、英艾日克乡、色格孜库勒乡</t>
  </si>
  <si>
    <r>
      <rPr>
        <sz val="16"/>
        <rFont val="宋体"/>
        <charset val="134"/>
      </rPr>
      <t>建设内容：改扩建17.68公里，路基宽度</t>
    </r>
    <r>
      <rPr>
        <sz val="16"/>
        <rFont val="Times New Roman"/>
        <charset val="134"/>
      </rPr>
      <t>10</t>
    </r>
    <r>
      <rPr>
        <sz val="16"/>
        <rFont val="宋体"/>
        <charset val="134"/>
      </rPr>
      <t>米，路面</t>
    </r>
    <r>
      <rPr>
        <sz val="16"/>
        <rFont val="Times New Roman"/>
        <charset val="134"/>
      </rPr>
      <t>9</t>
    </r>
    <r>
      <rPr>
        <sz val="16"/>
        <rFont val="宋体"/>
        <charset val="134"/>
      </rPr>
      <t>米，包括路面、路基、桥涵及防护。</t>
    </r>
  </si>
  <si>
    <t>653221-2024-QT-001</t>
  </si>
  <si>
    <t>和田县红柳镇2024年物资储备库建设项目</t>
  </si>
  <si>
    <t>2024.03-2024.11</t>
  </si>
  <si>
    <t>建设规模及建设内容：项目总建筑面积4339.69㎡，地上一层，框架结构，包括库房、冷库附属用房、室外货场及其他附属设施。</t>
  </si>
  <si>
    <t>和田县供销社</t>
  </si>
  <si>
    <t>653221-2024-SL-008</t>
  </si>
  <si>
    <t>新疆和田地区喀拉喀什河和田县阿瓦提乡胡杨村段防洪工程</t>
  </si>
  <si>
    <t>2024.03-2025.06</t>
  </si>
  <si>
    <t>和田县阿瓦提乡胡杨村</t>
  </si>
  <si>
    <t>建设规模及建设内容：新建防洪堤2.59km。</t>
  </si>
  <si>
    <t>653221-2024-SL-019</t>
  </si>
  <si>
    <t>和田县巴格其镇2024年渠道防渗建设项目（一期）</t>
  </si>
  <si>
    <t>巴格其镇蔬菜队村、故城村、巴扎博依村、良种场村</t>
  </si>
  <si>
    <t>建设内容：改造渠道长度5.417km及配套渠系建筑物。</t>
  </si>
  <si>
    <t>653221-2024-SL-020</t>
  </si>
  <si>
    <t>和田县巴格其镇2024年渠道防渗建设项目（二期）</t>
  </si>
  <si>
    <t>巴格其镇肖尔巴格村、拉依喀乡央阿克其勒克村</t>
  </si>
  <si>
    <t>建设内容：改造渠道长度6.174km及配套渠系建筑物。</t>
  </si>
  <si>
    <t>653221-2024-CY-017</t>
  </si>
  <si>
    <t>和田县阿瓦提乡农贸市场提升改造项目</t>
  </si>
  <si>
    <t>2024.07-2024.12</t>
  </si>
  <si>
    <t>阿瓦提乡什旁村</t>
  </si>
  <si>
    <t>建设内容：对阿瓦提乡农贸市场进行提升改造，项目占地面积31393.00㎡。改造交易棚总建筑面积7400.00㎡，轻钢结构。改造餐饮区600㎡，框架结构。交易区硬化面积18326㎡，铁艺围墙长度750m，配套水、电、消防等相关附属配套设施设备</t>
  </si>
  <si>
    <t>和田县阿瓦提乡人民政府</t>
  </si>
  <si>
    <t>冶君</t>
  </si>
  <si>
    <t>653221-2024-LY-012</t>
  </si>
  <si>
    <t>和田县于阗南山昆仑文化旅游配套建设项目</t>
  </si>
  <si>
    <t>喀什塔什乡</t>
  </si>
  <si>
    <t>建设内容：在寿比南山打卡点修建游步道及平台、标志标牌、宣传牌以及相关配套设施。</t>
  </si>
  <si>
    <t>和田县文化体育广播电视和旅游局</t>
  </si>
  <si>
    <t>和田县文旅局</t>
  </si>
  <si>
    <r>
      <rPr>
        <sz val="16"/>
        <rFont val="宋体"/>
        <charset val="134"/>
      </rPr>
      <t>马世民</t>
    </r>
    <r>
      <rPr>
        <sz val="16"/>
        <rFont val="Times New Roman"/>
        <charset val="134"/>
      </rPr>
      <t xml:space="preserve"> </t>
    </r>
  </si>
  <si>
    <t>653221-2024-CY-015</t>
  </si>
  <si>
    <t>和田县英阿瓦提乡标准化厂房电力提升改造项目</t>
  </si>
  <si>
    <t>英阿瓦提乡</t>
  </si>
  <si>
    <t>建设内容:在厂区新建7台2500KVA变压器，共计1.75万KVA容量，配套供电专线和高低压配电柜及相关附属设施。</t>
  </si>
  <si>
    <t>和田县英阿瓦提乡人民政府</t>
  </si>
  <si>
    <t>关晋锋</t>
  </si>
  <si>
    <t>653221-2024-CY-016</t>
  </si>
  <si>
    <t>和田县英阿瓦提乡大田拱棚及配套设施建设项目</t>
  </si>
  <si>
    <t>英阿瓦提乡吐如孜村</t>
  </si>
  <si>
    <t>建设内容：采购并安装大田拱棚36000平方米、育苗棚4800平方米，并配套供水管网1576米、低压电缆线900米，80KVA变压器2台、水泵2台、变频柜2台及相关附属设施。</t>
  </si>
  <si>
    <t>653221-2024-LY-011</t>
  </si>
  <si>
    <t>和田县群众治沙配套设施建设项目</t>
  </si>
  <si>
    <t>2024.07-2025.07</t>
  </si>
  <si>
    <t>塔瓦库勒乡，阿瓦提乡，色格孜库勒乡，吾宗肖乡</t>
  </si>
  <si>
    <t>建设内容：在群众治沙区域建设新建长度80.36公里、宽度为4米的砂砾石结构道路以及为机井配套296套分布式光伏及相关附属设施。</t>
  </si>
  <si>
    <t>653221-2024-SL-023</t>
  </si>
  <si>
    <t>新疆和田地区喀拉喀什河和田县英阿瓦提乡卡热杜瓦村段防洪工程</t>
  </si>
  <si>
    <t>2024.07-2025.06</t>
  </si>
  <si>
    <t>英阿瓦提乡卡热杜瓦村</t>
  </si>
  <si>
    <t>设内容：新建防洪堤3.5km，防洪标准为10年一遇洪水，设计洪峰流量为430.94m³/s。</t>
  </si>
  <si>
    <t>已发布招标公告</t>
  </si>
  <si>
    <t>653221-2024-JT-002</t>
  </si>
  <si>
    <t>和田县村级老旧路改造工程建设项目</t>
  </si>
  <si>
    <t>和田县巴格其镇、拉依喀乡、罕艾日克镇、塔瓦库勒乡、阿瓦提乡、吾宗肖乡</t>
  </si>
  <si>
    <t>建设规模及建设内容：改建四级道路80公里，路基宽路宽7.5/7.0/6.5/6.0/5.5/5.0/4.5/4.0m,路面宽路面宽度为7.0/6.5/6.0/5.5/5.0/4.5/4.0/3.5m。包括路面、路基、桥涵及防护。</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</si>
</sst>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34">
    <font>
      <sz val="11"/>
      <color theme="1"/>
      <name val="宋体"/>
      <charset val="134"/>
      <scheme val="minor"/>
    </font>
    <font>
      <sz val="11"/>
      <name val="宋体"/>
      <charset val="134"/>
      <scheme val="minor"/>
    </font>
    <font>
      <sz val="11"/>
      <name val="方正小标宋简体"/>
      <charset val="134"/>
    </font>
    <font>
      <sz val="12"/>
      <name val="宋体"/>
      <charset val="134"/>
    </font>
    <font>
      <b/>
      <sz val="16"/>
      <name val="宋体"/>
      <charset val="134"/>
      <scheme val="minor"/>
    </font>
    <font>
      <b/>
      <sz val="14"/>
      <name val="宋体"/>
      <charset val="134"/>
      <scheme val="major"/>
    </font>
    <font>
      <sz val="16"/>
      <name val="宋体"/>
      <charset val="134"/>
      <scheme val="minor"/>
    </font>
    <font>
      <sz val="16"/>
      <name val="宋体"/>
      <charset val="134"/>
    </font>
    <font>
      <sz val="16"/>
      <name val="方正公文楷体"/>
      <charset val="134"/>
    </font>
    <font>
      <sz val="11"/>
      <name val="Times New Roman"/>
      <charset val="134"/>
    </font>
    <font>
      <sz val="11"/>
      <name val="宋体"/>
      <charset val="134"/>
    </font>
    <font>
      <sz val="36"/>
      <name val="方正小标宋简体"/>
      <charset val="134"/>
    </font>
    <font>
      <b/>
      <sz val="16"/>
      <name val="宋体"/>
      <charset val="134"/>
      <scheme val="major"/>
    </font>
    <font>
      <sz val="16"/>
      <name val="Times New Roman"/>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8">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xf numFmtId="0" fontId="7" fillId="0" borderId="0" xfId="0" applyFont="1" applyFill="1" applyAlignment="1"/>
    <xf numFmtId="0" fontId="8" fillId="0" borderId="0" xfId="0" applyFont="1" applyFill="1" applyAlignment="1"/>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176" fontId="9" fillId="0" borderId="0" xfId="0" applyNumberFormat="1" applyFont="1" applyFill="1" applyAlignment="1">
      <alignment horizontal="center" vertical="center" wrapText="1"/>
    </xf>
    <xf numFmtId="0" fontId="0" fillId="0" borderId="0" xfId="0" applyFill="1">
      <alignment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wrapText="1"/>
    </xf>
    <xf numFmtId="0" fontId="14"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xf numFmtId="178" fontId="8" fillId="0" borderId="1" xfId="0" applyNumberFormat="1" applyFont="1" applyFill="1" applyBorder="1" applyAlignment="1">
      <alignment horizontal="center" vertical="center"/>
    </xf>
    <xf numFmtId="0" fontId="14" fillId="0" borderId="1" xfId="0" applyFont="1" applyFill="1" applyBorder="1" applyAlignment="1"/>
    <xf numFmtId="177"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7" fillId="0" borderId="7"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0" xfId="0" applyFont="1" applyFill="1" applyAlignment="1"/>
    <xf numFmtId="0" fontId="8"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Y63"/>
  <sheetViews>
    <sheetView tabSelected="1" view="pageBreakPreview" zoomScale="40" zoomScaleNormal="80" workbookViewId="0">
      <pane ySplit="6" topLeftCell="A7" activePane="bottomLeft" state="frozen"/>
      <selection/>
      <selection pane="bottomLeft" activeCell="A7" sqref="$A7:$XFD7"/>
    </sheetView>
  </sheetViews>
  <sheetFormatPr defaultColWidth="9" defaultRowHeight="14"/>
  <cols>
    <col min="1" max="1" width="5.44545454545455" style="9" customWidth="1"/>
    <col min="2" max="2" width="12.9818181818182" style="9" customWidth="1"/>
    <col min="3" max="3" width="33.3818181818182" style="9" customWidth="1"/>
    <col min="4" max="4" width="15.9090909090909" style="9" customWidth="1"/>
    <col min="5" max="5" width="11.1" style="9" customWidth="1"/>
    <col min="6" max="6" width="14.3363636363636" style="9" customWidth="1"/>
    <col min="7" max="7" width="30.2272727272727" style="9" customWidth="1"/>
    <col min="8" max="8" width="107.727272727273" style="10" customWidth="1"/>
    <col min="9" max="9" width="16.1272727272727" style="9" customWidth="1"/>
    <col min="10" max="10" width="11.1363636363636" style="9" customWidth="1"/>
    <col min="11" max="11" width="15.9090909090909" style="9" customWidth="1"/>
    <col min="12" max="12" width="13.9363636363636" style="11" customWidth="1"/>
    <col min="13" max="13" width="11.5818181818182" style="11" customWidth="1"/>
    <col min="14" max="14" width="15.2272727272727" style="11" customWidth="1"/>
    <col min="15" max="15" width="16.3636363636364" style="11" customWidth="1"/>
    <col min="16" max="16" width="12.2727272727273" style="11" customWidth="1"/>
    <col min="17" max="17" width="12.1181818181818" style="11" customWidth="1"/>
    <col min="18" max="18" width="9.99090909090909" style="11" customWidth="1"/>
    <col min="19" max="19" width="11.8909090909091" style="11" customWidth="1"/>
    <col min="20" max="20" width="9.99090909090909" style="11" customWidth="1"/>
    <col min="21" max="23" width="13.1818181818182" style="11" customWidth="1"/>
    <col min="24" max="24" width="9.99090909090909" style="11" customWidth="1"/>
    <col min="25" max="25" width="12.9545454545455" style="11" customWidth="1"/>
    <col min="26" max="26" width="11.1363636363636" style="11" customWidth="1"/>
    <col min="27" max="27" width="16.6272727272727" style="11" customWidth="1"/>
    <col min="28" max="16309" width="9" style="1"/>
    <col min="16310" max="16384" width="9" style="12"/>
  </cols>
  <sheetData>
    <row r="1" s="1" customFormat="1" ht="21" customHeight="1" spans="1:27">
      <c r="A1" s="9"/>
      <c r="B1" s="13" t="s">
        <v>0</v>
      </c>
      <c r="C1" s="9"/>
      <c r="D1" s="9"/>
      <c r="E1" s="9"/>
      <c r="F1" s="9"/>
      <c r="G1" s="9"/>
      <c r="H1" s="10"/>
      <c r="I1" s="9"/>
      <c r="J1" s="9"/>
      <c r="K1" s="9"/>
      <c r="L1" s="11"/>
      <c r="M1" s="11"/>
      <c r="N1" s="11"/>
      <c r="O1" s="11"/>
      <c r="P1" s="11"/>
      <c r="Q1" s="11"/>
      <c r="R1" s="11"/>
      <c r="S1" s="11"/>
      <c r="T1" s="11"/>
      <c r="U1" s="11"/>
      <c r="V1" s="11"/>
      <c r="W1" s="11"/>
      <c r="X1" s="11"/>
      <c r="Y1" s="11"/>
      <c r="Z1" s="11"/>
      <c r="AA1" s="11"/>
    </row>
    <row r="2" s="2" customFormat="1" ht="68" customHeight="1"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3" customFormat="1" ht="34" customHeight="1" spans="1:27">
      <c r="A3" s="15" t="s">
        <v>2</v>
      </c>
      <c r="B3" s="16"/>
      <c r="C3" s="16"/>
      <c r="D3" s="16"/>
      <c r="E3" s="16"/>
      <c r="F3" s="16"/>
      <c r="G3" s="17"/>
      <c r="H3" s="17"/>
      <c r="I3" s="17"/>
      <c r="J3" s="17"/>
      <c r="K3" s="17"/>
      <c r="L3" s="28" t="s">
        <v>3</v>
      </c>
      <c r="M3" s="29"/>
      <c r="N3" s="29"/>
      <c r="O3" s="29"/>
      <c r="P3" s="29"/>
      <c r="Q3" s="29"/>
      <c r="R3" s="29"/>
      <c r="S3" s="29"/>
      <c r="T3" s="29"/>
      <c r="U3" s="29"/>
      <c r="V3" s="29"/>
      <c r="W3" s="29"/>
      <c r="X3" s="29"/>
      <c r="Y3" s="29"/>
      <c r="Z3" s="29"/>
      <c r="AA3" s="51"/>
    </row>
    <row r="4" s="4" customFormat="1" ht="46" customHeight="1" spans="1:27">
      <c r="A4" s="18" t="s">
        <v>4</v>
      </c>
      <c r="B4" s="18" t="s">
        <v>5</v>
      </c>
      <c r="C4" s="18" t="s">
        <v>6</v>
      </c>
      <c r="D4" s="19" t="s">
        <v>7</v>
      </c>
      <c r="E4" s="19" t="s">
        <v>8</v>
      </c>
      <c r="F4" s="18" t="s">
        <v>9</v>
      </c>
      <c r="G4" s="18" t="s">
        <v>10</v>
      </c>
      <c r="H4" s="18" t="s">
        <v>11</v>
      </c>
      <c r="I4" s="18" t="s">
        <v>12</v>
      </c>
      <c r="J4" s="30" t="s">
        <v>13</v>
      </c>
      <c r="K4" s="30" t="s">
        <v>14</v>
      </c>
      <c r="L4" s="30" t="s">
        <v>15</v>
      </c>
      <c r="M4" s="30" t="s">
        <v>16</v>
      </c>
      <c r="N4" s="30" t="s">
        <v>17</v>
      </c>
      <c r="O4" s="30" t="s">
        <v>18</v>
      </c>
      <c r="P4" s="30"/>
      <c r="Q4" s="30"/>
      <c r="R4" s="30"/>
      <c r="S4" s="30"/>
      <c r="T4" s="30"/>
      <c r="U4" s="30" t="s">
        <v>19</v>
      </c>
      <c r="V4" s="30"/>
      <c r="W4" s="30"/>
      <c r="X4" s="30"/>
      <c r="Y4" s="52" t="s">
        <v>20</v>
      </c>
      <c r="Z4" s="52" t="s">
        <v>21</v>
      </c>
      <c r="AA4" s="18" t="s">
        <v>22</v>
      </c>
    </row>
    <row r="5" s="4" customFormat="1" ht="53" customHeight="1" spans="1:27">
      <c r="A5" s="18"/>
      <c r="B5" s="18"/>
      <c r="C5" s="18"/>
      <c r="D5" s="20"/>
      <c r="E5" s="20"/>
      <c r="F5" s="18"/>
      <c r="G5" s="18"/>
      <c r="H5" s="18"/>
      <c r="I5" s="18"/>
      <c r="J5" s="30"/>
      <c r="K5" s="30"/>
      <c r="L5" s="30"/>
      <c r="M5" s="30"/>
      <c r="N5" s="30"/>
      <c r="O5" s="30" t="s">
        <v>23</v>
      </c>
      <c r="P5" s="30" t="s">
        <v>24</v>
      </c>
      <c r="Q5" s="30" t="s">
        <v>25</v>
      </c>
      <c r="R5" s="30" t="s">
        <v>26</v>
      </c>
      <c r="S5" s="30" t="s">
        <v>27</v>
      </c>
      <c r="T5" s="30" t="s">
        <v>28</v>
      </c>
      <c r="U5" s="30" t="s">
        <v>23</v>
      </c>
      <c r="V5" s="30" t="s">
        <v>24</v>
      </c>
      <c r="W5" s="30" t="s">
        <v>29</v>
      </c>
      <c r="X5" s="30" t="s">
        <v>28</v>
      </c>
      <c r="Y5" s="53"/>
      <c r="Z5" s="53"/>
      <c r="AA5" s="18"/>
    </row>
    <row r="6" s="4" customFormat="1" ht="53" customHeight="1" spans="1:27">
      <c r="A6" s="18"/>
      <c r="B6" s="18"/>
      <c r="C6" s="18"/>
      <c r="D6" s="21"/>
      <c r="E6" s="21"/>
      <c r="F6" s="18"/>
      <c r="G6" s="18"/>
      <c r="H6" s="18"/>
      <c r="I6" s="18"/>
      <c r="J6" s="30"/>
      <c r="K6" s="30"/>
      <c r="L6" s="30"/>
      <c r="M6" s="30"/>
      <c r="N6" s="31"/>
      <c r="O6" s="30"/>
      <c r="P6" s="30"/>
      <c r="Q6" s="30"/>
      <c r="R6" s="30"/>
      <c r="S6" s="30"/>
      <c r="T6" s="30"/>
      <c r="U6" s="30"/>
      <c r="V6" s="30"/>
      <c r="W6" s="30"/>
      <c r="X6" s="30"/>
      <c r="Y6" s="54"/>
      <c r="Z6" s="54"/>
      <c r="AA6" s="18"/>
    </row>
    <row r="7" s="5" customFormat="1" ht="85" customHeight="1" spans="1:27">
      <c r="A7" s="22"/>
      <c r="B7" s="22"/>
      <c r="C7" s="22"/>
      <c r="D7" s="22"/>
      <c r="E7" s="22"/>
      <c r="F7" s="22"/>
      <c r="G7" s="22"/>
      <c r="H7" s="23"/>
      <c r="I7" s="22"/>
      <c r="J7" s="23"/>
      <c r="K7" s="22"/>
      <c r="L7" s="32">
        <f t="shared" ref="L7:Z7" si="0">SUBTOTAL(109,L8:L65)</f>
        <v>130616.190958</v>
      </c>
      <c r="M7" s="32">
        <f t="shared" si="0"/>
        <v>24780.147216</v>
      </c>
      <c r="N7" s="33">
        <f t="shared" si="0"/>
        <v>81523</v>
      </c>
      <c r="O7" s="32">
        <f t="shared" si="0"/>
        <v>44896</v>
      </c>
      <c r="P7" s="32">
        <f t="shared" si="0"/>
        <v>4903</v>
      </c>
      <c r="Q7" s="32">
        <f t="shared" si="0"/>
        <v>3888</v>
      </c>
      <c r="R7" s="32">
        <f t="shared" si="0"/>
        <v>281</v>
      </c>
      <c r="S7" s="32">
        <f t="shared" si="0"/>
        <v>106</v>
      </c>
      <c r="T7" s="32">
        <f t="shared" si="0"/>
        <v>2138</v>
      </c>
      <c r="U7" s="32">
        <f t="shared" si="0"/>
        <v>9098</v>
      </c>
      <c r="V7" s="32">
        <f t="shared" si="0"/>
        <v>6532</v>
      </c>
      <c r="W7" s="32">
        <f t="shared" si="0"/>
        <v>2053</v>
      </c>
      <c r="X7" s="32">
        <f t="shared" si="0"/>
        <v>508</v>
      </c>
      <c r="Y7" s="32">
        <f t="shared" si="0"/>
        <v>7000</v>
      </c>
      <c r="Z7" s="32">
        <f t="shared" si="0"/>
        <v>120</v>
      </c>
      <c r="AA7" s="33"/>
    </row>
    <row r="8" s="1" customFormat="1" ht="141" customHeight="1" spans="1:16353">
      <c r="A8" s="24">
        <v>1</v>
      </c>
      <c r="B8" s="24" t="s">
        <v>30</v>
      </c>
      <c r="C8" s="24" t="s">
        <v>31</v>
      </c>
      <c r="D8" s="15" t="s">
        <v>32</v>
      </c>
      <c r="E8" s="15" t="s">
        <v>33</v>
      </c>
      <c r="F8" s="24" t="s">
        <v>34</v>
      </c>
      <c r="G8" s="24" t="s">
        <v>35</v>
      </c>
      <c r="H8" s="25" t="s">
        <v>36</v>
      </c>
      <c r="I8" s="24" t="s">
        <v>37</v>
      </c>
      <c r="J8" s="24" t="s">
        <v>38</v>
      </c>
      <c r="K8" s="24" t="s">
        <v>39</v>
      </c>
      <c r="L8" s="34">
        <v>3000</v>
      </c>
      <c r="M8" s="34">
        <v>891.994968</v>
      </c>
      <c r="N8" s="35">
        <f>O8+P8+Q8+R8+S8+T8+U8+V8+W8+X8</f>
        <v>1923.166236</v>
      </c>
      <c r="O8" s="35">
        <v>1923.166236</v>
      </c>
      <c r="P8" s="35"/>
      <c r="Q8" s="35"/>
      <c r="R8" s="35"/>
      <c r="S8" s="35"/>
      <c r="T8" s="35"/>
      <c r="U8" s="35"/>
      <c r="V8" s="35"/>
      <c r="W8" s="35"/>
      <c r="X8" s="35"/>
      <c r="Y8" s="35"/>
      <c r="Z8" s="35"/>
      <c r="AA8" s="48" t="s">
        <v>40</v>
      </c>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row>
    <row r="9" s="1" customFormat="1" ht="113" customHeight="1" spans="1:16353">
      <c r="A9" s="24">
        <v>2</v>
      </c>
      <c r="B9" s="24" t="s">
        <v>41</v>
      </c>
      <c r="C9" s="24" t="s">
        <v>42</v>
      </c>
      <c r="D9" s="15" t="s">
        <v>43</v>
      </c>
      <c r="E9" s="15" t="s">
        <v>44</v>
      </c>
      <c r="F9" s="24" t="s">
        <v>45</v>
      </c>
      <c r="G9" s="24" t="s">
        <v>46</v>
      </c>
      <c r="H9" s="25" t="s">
        <v>47</v>
      </c>
      <c r="I9" s="24" t="s">
        <v>48</v>
      </c>
      <c r="J9" s="24" t="s">
        <v>48</v>
      </c>
      <c r="K9" s="24" t="s">
        <v>49</v>
      </c>
      <c r="L9" s="24">
        <v>4836.91</v>
      </c>
      <c r="M9" s="24"/>
      <c r="N9" s="35">
        <f>O9+P9+Q9+R9+S9+T9+U9+V9+W9+X9+Y9</f>
        <v>3943.454344</v>
      </c>
      <c r="O9" s="35">
        <v>2943.454344</v>
      </c>
      <c r="P9" s="35"/>
      <c r="Q9" s="35"/>
      <c r="R9" s="35"/>
      <c r="S9" s="35"/>
      <c r="T9" s="35"/>
      <c r="U9" s="35"/>
      <c r="V9" s="35"/>
      <c r="W9" s="35"/>
      <c r="X9" s="35"/>
      <c r="Y9" s="35">
        <v>1000</v>
      </c>
      <c r="Z9" s="35"/>
      <c r="AA9" s="48" t="s">
        <v>40</v>
      </c>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row>
    <row r="10" s="1" customFormat="1" ht="96" customHeight="1" spans="1:16353">
      <c r="A10" s="24">
        <v>3</v>
      </c>
      <c r="B10" s="24" t="s">
        <v>50</v>
      </c>
      <c r="C10" s="24" t="s">
        <v>51</v>
      </c>
      <c r="D10" s="15" t="s">
        <v>32</v>
      </c>
      <c r="E10" s="15" t="s">
        <v>44</v>
      </c>
      <c r="F10" s="24" t="s">
        <v>52</v>
      </c>
      <c r="G10" s="24" t="s">
        <v>53</v>
      </c>
      <c r="H10" s="25" t="s">
        <v>54</v>
      </c>
      <c r="I10" s="24" t="s">
        <v>55</v>
      </c>
      <c r="J10" s="24" t="s">
        <v>56</v>
      </c>
      <c r="K10" s="24" t="s">
        <v>57</v>
      </c>
      <c r="L10" s="34">
        <v>390</v>
      </c>
      <c r="M10" s="34"/>
      <c r="N10" s="35">
        <f t="shared" ref="N10:N22" si="1">O10+P10+Q10+R10+S10+T10+U10+V10+W10+X10</f>
        <v>367.299805</v>
      </c>
      <c r="O10" s="35">
        <v>367.299805</v>
      </c>
      <c r="P10" s="35"/>
      <c r="Q10" s="35"/>
      <c r="R10" s="35"/>
      <c r="S10" s="35"/>
      <c r="T10" s="35"/>
      <c r="U10" s="35"/>
      <c r="V10" s="35"/>
      <c r="W10" s="35"/>
      <c r="X10" s="35"/>
      <c r="Y10" s="35"/>
      <c r="Z10" s="35"/>
      <c r="AA10" s="48" t="s">
        <v>40</v>
      </c>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row>
    <row r="11" s="1" customFormat="1" ht="118" customHeight="1" spans="1:16353">
      <c r="A11" s="24">
        <v>4</v>
      </c>
      <c r="B11" s="15" t="s">
        <v>58</v>
      </c>
      <c r="C11" s="15" t="s">
        <v>59</v>
      </c>
      <c r="D11" s="15" t="s">
        <v>32</v>
      </c>
      <c r="E11" s="15" t="s">
        <v>44</v>
      </c>
      <c r="F11" s="15" t="s">
        <v>60</v>
      </c>
      <c r="G11" s="15" t="s">
        <v>61</v>
      </c>
      <c r="H11" s="26" t="s">
        <v>62</v>
      </c>
      <c r="I11" s="15" t="s">
        <v>48</v>
      </c>
      <c r="J11" s="15" t="s">
        <v>48</v>
      </c>
      <c r="K11" s="24" t="s">
        <v>49</v>
      </c>
      <c r="L11" s="36">
        <v>368</v>
      </c>
      <c r="M11" s="36"/>
      <c r="N11" s="35">
        <f t="shared" si="1"/>
        <v>318.397083</v>
      </c>
      <c r="O11" s="37"/>
      <c r="P11" s="37"/>
      <c r="Q11" s="37"/>
      <c r="R11" s="37"/>
      <c r="S11" s="37"/>
      <c r="T11" s="36">
        <v>318.397083</v>
      </c>
      <c r="U11" s="37"/>
      <c r="V11" s="37"/>
      <c r="W11" s="37"/>
      <c r="X11" s="37"/>
      <c r="Y11" s="37"/>
      <c r="Z11" s="37"/>
      <c r="AA11" s="48" t="s">
        <v>40</v>
      </c>
      <c r="XCH11" s="7"/>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c r="XDO11" s="7"/>
      <c r="XDP11" s="7"/>
      <c r="XDQ11" s="7"/>
      <c r="XDR11" s="7"/>
      <c r="XDS11" s="7"/>
      <c r="XDT11" s="7"/>
      <c r="XDU11" s="7"/>
      <c r="XDV11" s="7"/>
      <c r="XDW11" s="7"/>
      <c r="XDX11" s="7"/>
      <c r="XDY11" s="7"/>
    </row>
    <row r="12" s="1" customFormat="1" ht="68" customHeight="1" spans="1:16353">
      <c r="A12" s="24">
        <v>5</v>
      </c>
      <c r="B12" s="15" t="s">
        <v>63</v>
      </c>
      <c r="C12" s="15" t="s">
        <v>64</v>
      </c>
      <c r="D12" s="15" t="s">
        <v>43</v>
      </c>
      <c r="E12" s="15" t="s">
        <v>44</v>
      </c>
      <c r="F12" s="15" t="s">
        <v>60</v>
      </c>
      <c r="G12" s="15" t="s">
        <v>65</v>
      </c>
      <c r="H12" s="26" t="s">
        <v>66</v>
      </c>
      <c r="I12" s="15" t="s">
        <v>67</v>
      </c>
      <c r="J12" s="15" t="s">
        <v>67</v>
      </c>
      <c r="K12" s="15" t="s">
        <v>68</v>
      </c>
      <c r="L12" s="36">
        <v>375</v>
      </c>
      <c r="M12" s="36"/>
      <c r="N12" s="35">
        <f t="shared" si="1"/>
        <v>359.299544</v>
      </c>
      <c r="O12" s="37"/>
      <c r="P12" s="37"/>
      <c r="Q12" s="37"/>
      <c r="R12" s="37"/>
      <c r="S12" s="37"/>
      <c r="T12" s="36">
        <v>359.299544</v>
      </c>
      <c r="U12" s="37"/>
      <c r="V12" s="37"/>
      <c r="W12" s="37"/>
      <c r="X12" s="37"/>
      <c r="Y12" s="37"/>
      <c r="Z12" s="37"/>
      <c r="AA12" s="48" t="s">
        <v>40</v>
      </c>
      <c r="XCH12" s="7"/>
      <c r="XCI12" s="7"/>
      <c r="XCJ12" s="7"/>
      <c r="XCK12" s="7"/>
      <c r="XCL12" s="7"/>
      <c r="XCM12" s="7"/>
      <c r="XCN12" s="7"/>
      <c r="XCO12" s="7"/>
      <c r="XCP12" s="7"/>
      <c r="XCQ12" s="7"/>
      <c r="XCR12" s="7"/>
      <c r="XCS12" s="7"/>
      <c r="XCT12" s="7"/>
      <c r="XCU12" s="7"/>
      <c r="XCV12" s="7"/>
      <c r="XCW12" s="7"/>
      <c r="XCX12" s="7"/>
      <c r="XCY12" s="7"/>
      <c r="XCZ12" s="7"/>
      <c r="XDA12" s="7"/>
      <c r="XDB12" s="7"/>
      <c r="XDC12" s="7"/>
      <c r="XDD12" s="7"/>
      <c r="XDE12" s="7"/>
      <c r="XDF12" s="7"/>
      <c r="XDG12" s="7"/>
      <c r="XDH12" s="7"/>
      <c r="XDI12" s="7"/>
      <c r="XDJ12" s="7"/>
      <c r="XDK12" s="7"/>
      <c r="XDL12" s="7"/>
      <c r="XDM12" s="7"/>
      <c r="XDN12" s="7"/>
      <c r="XDO12" s="7"/>
      <c r="XDP12" s="7"/>
      <c r="XDQ12" s="7"/>
      <c r="XDR12" s="7"/>
      <c r="XDS12" s="7"/>
      <c r="XDT12" s="7"/>
      <c r="XDU12" s="7"/>
      <c r="XDV12" s="7"/>
      <c r="XDW12" s="7"/>
      <c r="XDX12" s="7"/>
      <c r="XDY12" s="7"/>
    </row>
    <row r="13" s="1" customFormat="1" ht="79" customHeight="1" spans="1:16353">
      <c r="A13" s="24">
        <v>6</v>
      </c>
      <c r="B13" s="15" t="s">
        <v>69</v>
      </c>
      <c r="C13" s="15" t="s">
        <v>70</v>
      </c>
      <c r="D13" s="15" t="s">
        <v>43</v>
      </c>
      <c r="E13" s="15" t="s">
        <v>44</v>
      </c>
      <c r="F13" s="15" t="s">
        <v>60</v>
      </c>
      <c r="G13" s="15" t="s">
        <v>71</v>
      </c>
      <c r="H13" s="26" t="s">
        <v>72</v>
      </c>
      <c r="I13" s="15" t="s">
        <v>67</v>
      </c>
      <c r="J13" s="15" t="s">
        <v>67</v>
      </c>
      <c r="K13" s="15" t="s">
        <v>68</v>
      </c>
      <c r="L13" s="36">
        <v>375</v>
      </c>
      <c r="M13" s="36"/>
      <c r="N13" s="35">
        <f t="shared" si="1"/>
        <v>328.665369</v>
      </c>
      <c r="O13" s="37"/>
      <c r="P13" s="37"/>
      <c r="Q13" s="37"/>
      <c r="R13" s="37"/>
      <c r="S13" s="37"/>
      <c r="T13" s="36">
        <v>328.665369</v>
      </c>
      <c r="U13" s="37"/>
      <c r="V13" s="37"/>
      <c r="W13" s="37"/>
      <c r="X13" s="37"/>
      <c r="Y13" s="37"/>
      <c r="Z13" s="37"/>
      <c r="AA13" s="48" t="s">
        <v>40</v>
      </c>
      <c r="XCH13" s="7"/>
      <c r="XCI13" s="7"/>
      <c r="XCJ13" s="7"/>
      <c r="XCK13" s="7"/>
      <c r="XCL13" s="7"/>
      <c r="XCM13" s="7"/>
      <c r="XCN13" s="7"/>
      <c r="XCO13" s="7"/>
      <c r="XCP13" s="7"/>
      <c r="XCQ13" s="7"/>
      <c r="XCR13" s="7"/>
      <c r="XCS13" s="7"/>
      <c r="XCT13" s="7"/>
      <c r="XCU13" s="7"/>
      <c r="XCV13" s="7"/>
      <c r="XCW13" s="7"/>
      <c r="XCX13" s="7"/>
      <c r="XCY13" s="7"/>
      <c r="XCZ13" s="7"/>
      <c r="XDA13" s="7"/>
      <c r="XDB13" s="7"/>
      <c r="XDC13" s="7"/>
      <c r="XDD13" s="7"/>
      <c r="XDE13" s="7"/>
      <c r="XDF13" s="7"/>
      <c r="XDG13" s="7"/>
      <c r="XDH13" s="7"/>
      <c r="XDI13" s="7"/>
      <c r="XDJ13" s="7"/>
      <c r="XDK13" s="7"/>
      <c r="XDL13" s="7"/>
      <c r="XDM13" s="7"/>
      <c r="XDN13" s="7"/>
      <c r="XDO13" s="7"/>
      <c r="XDP13" s="7"/>
      <c r="XDQ13" s="7"/>
      <c r="XDR13" s="7"/>
      <c r="XDS13" s="7"/>
      <c r="XDT13" s="7"/>
      <c r="XDU13" s="7"/>
      <c r="XDV13" s="7"/>
      <c r="XDW13" s="7"/>
      <c r="XDX13" s="7"/>
      <c r="XDY13" s="7"/>
    </row>
    <row r="14" s="1" customFormat="1" ht="72" customHeight="1" spans="1:16353">
      <c r="A14" s="24">
        <v>7</v>
      </c>
      <c r="B14" s="15" t="s">
        <v>73</v>
      </c>
      <c r="C14" s="15" t="s">
        <v>74</v>
      </c>
      <c r="D14" s="15" t="s">
        <v>43</v>
      </c>
      <c r="E14" s="15" t="s">
        <v>44</v>
      </c>
      <c r="F14" s="15" t="s">
        <v>60</v>
      </c>
      <c r="G14" s="15" t="s">
        <v>75</v>
      </c>
      <c r="H14" s="26" t="s">
        <v>76</v>
      </c>
      <c r="I14" s="15" t="s">
        <v>67</v>
      </c>
      <c r="J14" s="15" t="s">
        <v>67</v>
      </c>
      <c r="K14" s="15" t="s">
        <v>68</v>
      </c>
      <c r="L14" s="36">
        <v>350</v>
      </c>
      <c r="M14" s="36"/>
      <c r="N14" s="35">
        <f t="shared" si="1"/>
        <v>325.365437</v>
      </c>
      <c r="O14" s="37"/>
      <c r="P14" s="37"/>
      <c r="Q14" s="37"/>
      <c r="R14" s="37"/>
      <c r="S14" s="37"/>
      <c r="T14" s="36">
        <v>325.365437</v>
      </c>
      <c r="U14" s="37"/>
      <c r="V14" s="37"/>
      <c r="W14" s="37"/>
      <c r="X14" s="37"/>
      <c r="Y14" s="37"/>
      <c r="Z14" s="37"/>
      <c r="AA14" s="48" t="s">
        <v>40</v>
      </c>
      <c r="XCH14" s="7"/>
      <c r="XCI14" s="7"/>
      <c r="XCJ14" s="7"/>
      <c r="XCK14" s="7"/>
      <c r="XCL14" s="7"/>
      <c r="XCM14" s="7"/>
      <c r="XCN14" s="7"/>
      <c r="XCO14" s="7"/>
      <c r="XCP14" s="7"/>
      <c r="XCQ14" s="7"/>
      <c r="XCR14" s="7"/>
      <c r="XCS14" s="7"/>
      <c r="XCT14" s="7"/>
      <c r="XCU14" s="7"/>
      <c r="XCV14" s="7"/>
      <c r="XCW14" s="7"/>
      <c r="XCX14" s="7"/>
      <c r="XCY14" s="7"/>
      <c r="XCZ14" s="7"/>
      <c r="XDA14" s="7"/>
      <c r="XDB14" s="7"/>
      <c r="XDC14" s="7"/>
      <c r="XDD14" s="7"/>
      <c r="XDE14" s="7"/>
      <c r="XDF14" s="7"/>
      <c r="XDG14" s="7"/>
      <c r="XDH14" s="7"/>
      <c r="XDI14" s="7"/>
      <c r="XDJ14" s="7"/>
      <c r="XDK14" s="7"/>
      <c r="XDL14" s="7"/>
      <c r="XDM14" s="7"/>
      <c r="XDN14" s="7"/>
      <c r="XDO14" s="7"/>
      <c r="XDP14" s="7"/>
      <c r="XDQ14" s="7"/>
      <c r="XDR14" s="7"/>
      <c r="XDS14" s="7"/>
      <c r="XDT14" s="7"/>
      <c r="XDU14" s="7"/>
      <c r="XDV14" s="7"/>
      <c r="XDW14" s="7"/>
      <c r="XDX14" s="7"/>
      <c r="XDY14" s="7"/>
    </row>
    <row r="15" s="1" customFormat="1" ht="72" customHeight="1" spans="1:16353">
      <c r="A15" s="24">
        <v>8</v>
      </c>
      <c r="B15" s="15" t="s">
        <v>77</v>
      </c>
      <c r="C15" s="15" t="s">
        <v>78</v>
      </c>
      <c r="D15" s="15" t="s">
        <v>43</v>
      </c>
      <c r="E15" s="15" t="s">
        <v>44</v>
      </c>
      <c r="F15" s="15" t="s">
        <v>60</v>
      </c>
      <c r="G15" s="15" t="s">
        <v>55</v>
      </c>
      <c r="H15" s="26" t="s">
        <v>76</v>
      </c>
      <c r="I15" s="15" t="s">
        <v>67</v>
      </c>
      <c r="J15" s="15" t="s">
        <v>67</v>
      </c>
      <c r="K15" s="15" t="s">
        <v>68</v>
      </c>
      <c r="L15" s="36">
        <v>350</v>
      </c>
      <c r="M15" s="36"/>
      <c r="N15" s="35">
        <f t="shared" si="1"/>
        <v>322.850358</v>
      </c>
      <c r="O15" s="37"/>
      <c r="P15" s="37"/>
      <c r="Q15" s="37"/>
      <c r="R15" s="37"/>
      <c r="S15" s="37"/>
      <c r="T15" s="36">
        <v>322.850358</v>
      </c>
      <c r="U15" s="37"/>
      <c r="V15" s="37"/>
      <c r="W15" s="37"/>
      <c r="X15" s="37"/>
      <c r="Y15" s="37"/>
      <c r="Z15" s="37"/>
      <c r="AA15" s="48" t="s">
        <v>40</v>
      </c>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row>
    <row r="16" s="1" customFormat="1" ht="76" customHeight="1" spans="1:16353">
      <c r="A16" s="24">
        <v>9</v>
      </c>
      <c r="B16" s="15" t="s">
        <v>79</v>
      </c>
      <c r="C16" s="15" t="s">
        <v>80</v>
      </c>
      <c r="D16" s="15" t="s">
        <v>43</v>
      </c>
      <c r="E16" s="15" t="s">
        <v>44</v>
      </c>
      <c r="F16" s="15" t="s">
        <v>60</v>
      </c>
      <c r="G16" s="15" t="s">
        <v>81</v>
      </c>
      <c r="H16" s="26" t="s">
        <v>76</v>
      </c>
      <c r="I16" s="15" t="s">
        <v>67</v>
      </c>
      <c r="J16" s="15" t="s">
        <v>67</v>
      </c>
      <c r="K16" s="15" t="s">
        <v>68</v>
      </c>
      <c r="L16" s="36">
        <v>320</v>
      </c>
      <c r="M16" s="36"/>
      <c r="N16" s="35">
        <f t="shared" si="1"/>
        <v>305.985275</v>
      </c>
      <c r="O16" s="37"/>
      <c r="P16" s="37"/>
      <c r="Q16" s="37"/>
      <c r="R16" s="37"/>
      <c r="S16" s="37"/>
      <c r="T16" s="36">
        <v>305.985275</v>
      </c>
      <c r="U16" s="37"/>
      <c r="V16" s="37"/>
      <c r="W16" s="37"/>
      <c r="X16" s="37"/>
      <c r="Y16" s="37"/>
      <c r="Z16" s="37"/>
      <c r="AA16" s="48" t="s">
        <v>40</v>
      </c>
      <c r="XCH16" s="7"/>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row>
    <row r="17" s="1" customFormat="1" ht="77" customHeight="1" spans="1:16353">
      <c r="A17" s="24">
        <v>10</v>
      </c>
      <c r="B17" s="24" t="s">
        <v>82</v>
      </c>
      <c r="C17" s="24" t="s">
        <v>83</v>
      </c>
      <c r="D17" s="15" t="s">
        <v>43</v>
      </c>
      <c r="E17" s="15" t="s">
        <v>44</v>
      </c>
      <c r="F17" s="27" t="s">
        <v>84</v>
      </c>
      <c r="G17" s="15" t="s">
        <v>85</v>
      </c>
      <c r="H17" s="26" t="s">
        <v>86</v>
      </c>
      <c r="I17" s="15" t="s">
        <v>87</v>
      </c>
      <c r="J17" s="38" t="s">
        <v>67</v>
      </c>
      <c r="K17" s="24" t="s">
        <v>88</v>
      </c>
      <c r="L17" s="39">
        <v>125</v>
      </c>
      <c r="M17" s="34"/>
      <c r="N17" s="35">
        <f t="shared" si="1"/>
        <v>67.786</v>
      </c>
      <c r="O17" s="40">
        <v>67.786</v>
      </c>
      <c r="P17" s="40"/>
      <c r="Q17" s="39"/>
      <c r="R17" s="39"/>
      <c r="S17" s="39"/>
      <c r="T17" s="39"/>
      <c r="U17" s="39"/>
      <c r="V17" s="39"/>
      <c r="W17" s="39"/>
      <c r="X17" s="39"/>
      <c r="Y17" s="39"/>
      <c r="Z17" s="39"/>
      <c r="AA17" s="48" t="s">
        <v>40</v>
      </c>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row>
    <row r="18" s="1" customFormat="1" ht="227" customHeight="1" spans="1:16353">
      <c r="A18" s="24">
        <v>11</v>
      </c>
      <c r="B18" s="24" t="s">
        <v>89</v>
      </c>
      <c r="C18" s="24" t="s">
        <v>90</v>
      </c>
      <c r="D18" s="15" t="s">
        <v>32</v>
      </c>
      <c r="E18" s="15" t="s">
        <v>44</v>
      </c>
      <c r="F18" s="24" t="s">
        <v>91</v>
      </c>
      <c r="G18" s="24" t="s">
        <v>92</v>
      </c>
      <c r="H18" s="25" t="s">
        <v>93</v>
      </c>
      <c r="I18" s="24" t="s">
        <v>37</v>
      </c>
      <c r="J18" s="24" t="s">
        <v>56</v>
      </c>
      <c r="K18" s="24" t="s">
        <v>39</v>
      </c>
      <c r="L18" s="35">
        <v>3818</v>
      </c>
      <c r="M18" s="34"/>
      <c r="N18" s="35">
        <f t="shared" si="1"/>
        <v>3818</v>
      </c>
      <c r="O18" s="35"/>
      <c r="P18" s="35"/>
      <c r="Q18" s="46">
        <v>3818</v>
      </c>
      <c r="R18" s="46"/>
      <c r="S18" s="46"/>
      <c r="T18" s="46"/>
      <c r="U18" s="46"/>
      <c r="V18" s="46"/>
      <c r="W18" s="46"/>
      <c r="X18" s="46"/>
      <c r="Y18" s="46"/>
      <c r="Z18" s="46"/>
      <c r="AA18" s="48" t="s">
        <v>40</v>
      </c>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row>
    <row r="19" s="1" customFormat="1" ht="94" customHeight="1" spans="1:16353">
      <c r="A19" s="24">
        <v>12</v>
      </c>
      <c r="B19" s="15" t="s">
        <v>94</v>
      </c>
      <c r="C19" s="15" t="s">
        <v>95</v>
      </c>
      <c r="D19" s="15" t="s">
        <v>43</v>
      </c>
      <c r="E19" s="15" t="s">
        <v>44</v>
      </c>
      <c r="F19" s="15" t="s">
        <v>91</v>
      </c>
      <c r="G19" s="15" t="s">
        <v>96</v>
      </c>
      <c r="H19" s="26" t="s">
        <v>97</v>
      </c>
      <c r="I19" s="24" t="s">
        <v>98</v>
      </c>
      <c r="J19" s="38" t="s">
        <v>67</v>
      </c>
      <c r="K19" s="38" t="s">
        <v>99</v>
      </c>
      <c r="L19" s="38">
        <v>214</v>
      </c>
      <c r="M19" s="38"/>
      <c r="N19" s="35">
        <f t="shared" si="1"/>
        <v>187.5899</v>
      </c>
      <c r="O19" s="41"/>
      <c r="P19" s="41"/>
      <c r="Q19" s="45"/>
      <c r="R19" s="45"/>
      <c r="S19" s="45"/>
      <c r="T19" s="45"/>
      <c r="U19" s="36">
        <v>187.5899</v>
      </c>
      <c r="V19" s="36"/>
      <c r="W19" s="36"/>
      <c r="X19" s="36"/>
      <c r="Y19" s="36"/>
      <c r="Z19" s="36"/>
      <c r="AA19" s="48" t="s">
        <v>40</v>
      </c>
      <c r="XCH19" s="7"/>
      <c r="XCI19" s="7"/>
      <c r="XCJ19" s="7"/>
      <c r="XCK19" s="7"/>
      <c r="XCL19" s="7"/>
      <c r="XCM19" s="7"/>
      <c r="XCN19" s="7"/>
      <c r="XCO19" s="7"/>
      <c r="XCP19" s="7"/>
      <c r="XCQ19" s="7"/>
      <c r="XCR19" s="7"/>
      <c r="XCS19" s="7"/>
      <c r="XCT19" s="7"/>
      <c r="XCU19" s="7"/>
      <c r="XCV19" s="7"/>
      <c r="XCW19" s="7"/>
      <c r="XCX19" s="7"/>
      <c r="XCY19" s="7"/>
      <c r="XCZ19" s="7"/>
      <c r="XDA19" s="7"/>
      <c r="XDB19" s="7"/>
      <c r="XDC19" s="7"/>
      <c r="XDD19" s="7"/>
      <c r="XDE19" s="7"/>
      <c r="XDF19" s="7"/>
      <c r="XDG19" s="7"/>
      <c r="XDH19" s="7"/>
      <c r="XDI19" s="7"/>
      <c r="XDJ19" s="7"/>
      <c r="XDK19" s="7"/>
      <c r="XDL19" s="7"/>
      <c r="XDM19" s="7"/>
      <c r="XDN19" s="7"/>
      <c r="XDO19" s="7"/>
      <c r="XDP19" s="7"/>
      <c r="XDQ19" s="7"/>
      <c r="XDR19" s="7"/>
      <c r="XDS19" s="7"/>
      <c r="XDT19" s="7"/>
      <c r="XDU19" s="7"/>
      <c r="XDV19" s="7"/>
      <c r="XDW19" s="7"/>
      <c r="XDX19" s="7"/>
      <c r="XDY19" s="7"/>
    </row>
    <row r="20" s="1" customFormat="1" ht="98" customHeight="1" spans="1:16353">
      <c r="A20" s="24">
        <v>13</v>
      </c>
      <c r="B20" s="15" t="s">
        <v>100</v>
      </c>
      <c r="C20" s="15" t="s">
        <v>101</v>
      </c>
      <c r="D20" s="15" t="s">
        <v>32</v>
      </c>
      <c r="E20" s="15" t="s">
        <v>33</v>
      </c>
      <c r="F20" s="27" t="s">
        <v>102</v>
      </c>
      <c r="G20" s="15" t="s">
        <v>103</v>
      </c>
      <c r="H20" s="26" t="s">
        <v>104</v>
      </c>
      <c r="I20" s="15" t="s">
        <v>48</v>
      </c>
      <c r="J20" s="38" t="s">
        <v>48</v>
      </c>
      <c r="K20" s="24" t="s">
        <v>49</v>
      </c>
      <c r="L20" s="27">
        <v>17916.59</v>
      </c>
      <c r="M20" s="15">
        <v>10902.44</v>
      </c>
      <c r="N20" s="35">
        <f t="shared" si="1"/>
        <v>4947.68397</v>
      </c>
      <c r="O20" s="42">
        <v>1751.68397</v>
      </c>
      <c r="P20" s="42"/>
      <c r="Q20" s="47"/>
      <c r="R20" s="47"/>
      <c r="S20" s="47"/>
      <c r="T20" s="47"/>
      <c r="U20" s="15">
        <v>3196</v>
      </c>
      <c r="V20" s="15"/>
      <c r="W20" s="15"/>
      <c r="X20" s="15"/>
      <c r="Y20" s="15"/>
      <c r="Z20" s="15"/>
      <c r="AA20" s="48" t="s">
        <v>40</v>
      </c>
      <c r="XCH20" s="56"/>
      <c r="XCI20" s="56"/>
      <c r="XCJ20" s="56"/>
      <c r="XCK20" s="56"/>
      <c r="XCL20" s="56"/>
      <c r="XCM20" s="56"/>
      <c r="XCN20" s="56"/>
      <c r="XCO20" s="56"/>
      <c r="XCP20" s="56"/>
      <c r="XCQ20" s="56"/>
      <c r="XCR20" s="56"/>
      <c r="XCS20" s="56"/>
      <c r="XCT20" s="56"/>
      <c r="XCU20" s="56"/>
      <c r="XCV20" s="56"/>
      <c r="XCW20" s="56"/>
      <c r="XCX20" s="56"/>
      <c r="XCY20" s="56"/>
      <c r="XCZ20" s="56"/>
      <c r="XDA20" s="56"/>
      <c r="XDB20" s="56"/>
      <c r="XDC20" s="56"/>
      <c r="XDD20" s="56"/>
      <c r="XDE20" s="56"/>
      <c r="XDF20" s="56"/>
      <c r="XDG20" s="56"/>
      <c r="XDH20" s="56"/>
      <c r="XDI20" s="56"/>
      <c r="XDJ20" s="56"/>
      <c r="XDK20" s="56"/>
      <c r="XDL20" s="56"/>
      <c r="XDM20" s="56"/>
      <c r="XDN20" s="56"/>
      <c r="XDO20" s="56"/>
      <c r="XDP20" s="56"/>
      <c r="XDQ20" s="56"/>
      <c r="XDR20" s="56"/>
      <c r="XDS20" s="56"/>
      <c r="XDT20" s="56"/>
      <c r="XDU20" s="56"/>
      <c r="XDV20" s="56"/>
      <c r="XDW20" s="56"/>
      <c r="XDX20" s="56"/>
      <c r="XDY20" s="56"/>
    </row>
    <row r="21" s="1" customFormat="1" ht="72" customHeight="1" spans="1:16353">
      <c r="A21" s="24">
        <v>14</v>
      </c>
      <c r="B21" s="15" t="s">
        <v>105</v>
      </c>
      <c r="C21" s="15" t="s">
        <v>106</v>
      </c>
      <c r="D21" s="15" t="s">
        <v>32</v>
      </c>
      <c r="E21" s="15" t="s">
        <v>44</v>
      </c>
      <c r="F21" s="15" t="s">
        <v>107</v>
      </c>
      <c r="G21" s="15" t="s">
        <v>108</v>
      </c>
      <c r="H21" s="26" t="s">
        <v>109</v>
      </c>
      <c r="I21" s="15" t="s">
        <v>56</v>
      </c>
      <c r="J21" s="15" t="s">
        <v>56</v>
      </c>
      <c r="K21" s="15" t="s">
        <v>110</v>
      </c>
      <c r="L21" s="36">
        <v>106</v>
      </c>
      <c r="M21" s="36"/>
      <c r="N21" s="35">
        <f t="shared" si="1"/>
        <v>100.037627</v>
      </c>
      <c r="O21" s="36"/>
      <c r="P21" s="36"/>
      <c r="Q21" s="36"/>
      <c r="R21" s="36"/>
      <c r="S21" s="36">
        <v>100.037627</v>
      </c>
      <c r="T21" s="36"/>
      <c r="U21" s="37"/>
      <c r="V21" s="37"/>
      <c r="W21" s="37"/>
      <c r="X21" s="37"/>
      <c r="Y21" s="37"/>
      <c r="Z21" s="37"/>
      <c r="AA21" s="48" t="s">
        <v>40</v>
      </c>
      <c r="XCH21" s="7"/>
      <c r="XCI21" s="7"/>
      <c r="XCJ21" s="7"/>
      <c r="XCK21" s="7"/>
      <c r="XCL21" s="7"/>
      <c r="XCM21" s="7"/>
      <c r="XCN21" s="7"/>
      <c r="XCO21" s="7"/>
      <c r="XCP21" s="7"/>
      <c r="XCQ21" s="7"/>
      <c r="XCR21" s="7"/>
      <c r="XCS21" s="7"/>
      <c r="XCT21" s="7"/>
      <c r="XCU21" s="7"/>
      <c r="XCV21" s="7"/>
      <c r="XCW21" s="7"/>
      <c r="XCX21" s="7"/>
      <c r="XCY21" s="7"/>
      <c r="XCZ21" s="7"/>
      <c r="XDA21" s="7"/>
      <c r="XDB21" s="7"/>
      <c r="XDC21" s="7"/>
      <c r="XDD21" s="7"/>
      <c r="XDE21" s="7"/>
      <c r="XDF21" s="7"/>
      <c r="XDG21" s="7"/>
      <c r="XDH21" s="7"/>
      <c r="XDI21" s="7"/>
      <c r="XDJ21" s="7"/>
      <c r="XDK21" s="7"/>
      <c r="XDL21" s="7"/>
      <c r="XDM21" s="7"/>
      <c r="XDN21" s="7"/>
      <c r="XDO21" s="7"/>
      <c r="XDP21" s="7"/>
      <c r="XDQ21" s="7"/>
      <c r="XDR21" s="7"/>
      <c r="XDS21" s="7"/>
      <c r="XDT21" s="7"/>
      <c r="XDU21" s="7"/>
      <c r="XDV21" s="7"/>
      <c r="XDW21" s="7"/>
      <c r="XDX21" s="7"/>
      <c r="XDY21" s="7"/>
    </row>
    <row r="22" s="1" customFormat="1" ht="85" customHeight="1" spans="1:16353">
      <c r="A22" s="24">
        <v>15</v>
      </c>
      <c r="B22" s="27" t="s">
        <v>111</v>
      </c>
      <c r="C22" s="15" t="s">
        <v>112</v>
      </c>
      <c r="D22" s="15" t="s">
        <v>32</v>
      </c>
      <c r="E22" s="15" t="s">
        <v>44</v>
      </c>
      <c r="F22" s="27" t="s">
        <v>113</v>
      </c>
      <c r="G22" s="15" t="s">
        <v>114</v>
      </c>
      <c r="H22" s="26" t="s">
        <v>115</v>
      </c>
      <c r="I22" s="15" t="s">
        <v>116</v>
      </c>
      <c r="J22" s="15" t="s">
        <v>116</v>
      </c>
      <c r="K22" s="15" t="s">
        <v>117</v>
      </c>
      <c r="L22" s="27">
        <v>360</v>
      </c>
      <c r="M22" s="39"/>
      <c r="N22" s="35">
        <f t="shared" si="1"/>
        <v>323.14</v>
      </c>
      <c r="O22" s="39"/>
      <c r="P22" s="39"/>
      <c r="Q22" s="39"/>
      <c r="R22" s="39"/>
      <c r="S22" s="39"/>
      <c r="T22" s="39"/>
      <c r="U22" s="39"/>
      <c r="V22" s="39">
        <v>323.14</v>
      </c>
      <c r="W22" s="39"/>
      <c r="X22" s="39"/>
      <c r="Y22" s="39"/>
      <c r="Z22" s="39"/>
      <c r="AA22" s="48" t="s">
        <v>40</v>
      </c>
      <c r="XCH22" s="6"/>
      <c r="XCI22" s="6"/>
      <c r="XCJ22" s="6"/>
      <c r="XCK22" s="6"/>
      <c r="XCL22" s="6"/>
      <c r="XCM22" s="6"/>
      <c r="XCN22" s="6"/>
      <c r="XCO22" s="6"/>
      <c r="XCP22" s="6"/>
      <c r="XCQ22" s="6"/>
      <c r="XCR22" s="6"/>
      <c r="XCS22" s="6"/>
      <c r="XCT22" s="6"/>
      <c r="XCU22" s="6"/>
      <c r="XCV22" s="6"/>
      <c r="XCW22" s="6"/>
      <c r="XCX22" s="6"/>
      <c r="XCY22" s="6"/>
      <c r="XCZ22" s="6"/>
      <c r="XDA22" s="6"/>
      <c r="XDB22" s="6"/>
      <c r="XDC22" s="6"/>
      <c r="XDD22" s="6"/>
      <c r="XDE22" s="6"/>
      <c r="XDF22" s="6"/>
      <c r="XDG22" s="6"/>
      <c r="XDH22" s="6"/>
      <c r="XDI22" s="6"/>
      <c r="XDJ22" s="6"/>
      <c r="XDK22" s="6"/>
      <c r="XDL22" s="6"/>
      <c r="XDM22" s="6"/>
      <c r="XDN22" s="6"/>
      <c r="XDO22" s="6"/>
      <c r="XDP22" s="6"/>
      <c r="XDQ22" s="6"/>
      <c r="XDR22" s="6"/>
      <c r="XDS22" s="6"/>
      <c r="XDT22" s="6"/>
      <c r="XDU22" s="6"/>
      <c r="XDV22" s="6"/>
      <c r="XDW22" s="6"/>
      <c r="XDX22" s="6"/>
      <c r="XDY22" s="6"/>
    </row>
    <row r="23" s="6" customFormat="1" ht="90" customHeight="1" spans="1:27">
      <c r="A23" s="24">
        <v>16</v>
      </c>
      <c r="B23" s="24" t="s">
        <v>118</v>
      </c>
      <c r="C23" s="24" t="s">
        <v>119</v>
      </c>
      <c r="D23" s="15" t="s">
        <v>120</v>
      </c>
      <c r="E23" s="15" t="s">
        <v>44</v>
      </c>
      <c r="F23" s="27" t="s">
        <v>121</v>
      </c>
      <c r="G23" s="15" t="s">
        <v>122</v>
      </c>
      <c r="H23" s="26" t="s">
        <v>123</v>
      </c>
      <c r="I23" s="15" t="s">
        <v>124</v>
      </c>
      <c r="J23" s="15" t="s">
        <v>124</v>
      </c>
      <c r="K23" s="15" t="s">
        <v>125</v>
      </c>
      <c r="L23" s="39">
        <v>70</v>
      </c>
      <c r="M23" s="34"/>
      <c r="N23" s="35">
        <v>68.45025</v>
      </c>
      <c r="O23" s="39"/>
      <c r="P23" s="39"/>
      <c r="Q23" s="39">
        <v>68.45025</v>
      </c>
      <c r="R23" s="39"/>
      <c r="S23" s="39"/>
      <c r="T23" s="39"/>
      <c r="U23" s="39"/>
      <c r="V23" s="39"/>
      <c r="W23" s="39"/>
      <c r="X23" s="39"/>
      <c r="Y23" s="39"/>
      <c r="Z23" s="39"/>
      <c r="AA23" s="48" t="s">
        <v>40</v>
      </c>
    </row>
    <row r="24" s="1" customFormat="1" ht="120" customHeight="1" spans="1:16353">
      <c r="A24" s="24">
        <v>17</v>
      </c>
      <c r="B24" s="24" t="s">
        <v>126</v>
      </c>
      <c r="C24" s="24" t="s">
        <v>127</v>
      </c>
      <c r="D24" s="15" t="s">
        <v>43</v>
      </c>
      <c r="E24" s="15" t="s">
        <v>44</v>
      </c>
      <c r="F24" s="24" t="s">
        <v>60</v>
      </c>
      <c r="G24" s="24" t="s">
        <v>128</v>
      </c>
      <c r="H24" s="25" t="s">
        <v>129</v>
      </c>
      <c r="I24" s="24" t="s">
        <v>37</v>
      </c>
      <c r="J24" s="38" t="s">
        <v>67</v>
      </c>
      <c r="K24" s="24" t="s">
        <v>39</v>
      </c>
      <c r="L24" s="34">
        <v>275</v>
      </c>
      <c r="M24" s="34"/>
      <c r="N24" s="35">
        <f>O24+P24+Q24+R24+S24+T24+U24+V24+W24+X24</f>
        <v>255.75</v>
      </c>
      <c r="O24" s="43">
        <v>255.75</v>
      </c>
      <c r="P24" s="43"/>
      <c r="Q24" s="35"/>
      <c r="R24" s="35"/>
      <c r="S24" s="35"/>
      <c r="T24" s="35"/>
      <c r="U24" s="35"/>
      <c r="V24" s="35"/>
      <c r="W24" s="35"/>
      <c r="X24" s="35"/>
      <c r="Y24" s="35"/>
      <c r="Z24" s="35"/>
      <c r="AA24" s="48" t="s">
        <v>40</v>
      </c>
      <c r="XCH24" s="8"/>
      <c r="XCI24" s="8"/>
      <c r="XCJ24" s="8"/>
      <c r="XCK24" s="8"/>
      <c r="XCL24" s="8"/>
      <c r="XCM24" s="8"/>
      <c r="XCN24" s="8"/>
      <c r="XCO24" s="8"/>
      <c r="XCP24" s="8"/>
      <c r="XCQ24" s="8"/>
      <c r="XCR24" s="8"/>
      <c r="XCS24" s="8"/>
      <c r="XCT24" s="8"/>
      <c r="XCU24" s="8"/>
      <c r="XCV24" s="8"/>
      <c r="XCW24" s="8"/>
      <c r="XCX24" s="8"/>
      <c r="XCY24" s="8"/>
      <c r="XCZ24" s="8"/>
      <c r="XDA24" s="8"/>
      <c r="XDB24" s="8"/>
      <c r="XDC24" s="8"/>
      <c r="XDD24" s="8"/>
      <c r="XDE24" s="8"/>
      <c r="XDF24" s="8"/>
      <c r="XDG24" s="8"/>
      <c r="XDH24" s="8"/>
      <c r="XDI24" s="8"/>
      <c r="XDJ24" s="8"/>
      <c r="XDK24" s="8"/>
      <c r="XDL24" s="8"/>
      <c r="XDM24" s="8"/>
      <c r="XDN24" s="8"/>
      <c r="XDO24" s="8"/>
      <c r="XDP24" s="8"/>
      <c r="XDQ24" s="8"/>
      <c r="XDR24" s="8"/>
      <c r="XDS24" s="8"/>
      <c r="XDT24" s="8"/>
      <c r="XDU24" s="8"/>
      <c r="XDV24" s="8"/>
      <c r="XDW24" s="8"/>
      <c r="XDX24" s="8"/>
      <c r="XDY24" s="8"/>
    </row>
    <row r="25" s="1" customFormat="1" ht="87" customHeight="1" spans="1:16353">
      <c r="A25" s="24">
        <v>18</v>
      </c>
      <c r="B25" s="15" t="s">
        <v>130</v>
      </c>
      <c r="C25" s="15" t="s">
        <v>131</v>
      </c>
      <c r="D25" s="15" t="s">
        <v>43</v>
      </c>
      <c r="E25" s="15" t="s">
        <v>44</v>
      </c>
      <c r="F25" s="15" t="s">
        <v>132</v>
      </c>
      <c r="G25" s="15" t="s">
        <v>133</v>
      </c>
      <c r="H25" s="26" t="s">
        <v>134</v>
      </c>
      <c r="I25" s="15" t="s">
        <v>48</v>
      </c>
      <c r="J25" s="38" t="s">
        <v>48</v>
      </c>
      <c r="K25" s="24" t="s">
        <v>49</v>
      </c>
      <c r="L25" s="38">
        <v>4700</v>
      </c>
      <c r="M25" s="38">
        <v>2000</v>
      </c>
      <c r="N25" s="35">
        <f>O25+P25+Q25+R25+S25+T25+U25+V25+W25+X25</f>
        <v>1911.6</v>
      </c>
      <c r="O25" s="15">
        <v>222</v>
      </c>
      <c r="P25" s="15"/>
      <c r="Q25" s="44"/>
      <c r="R25" s="44"/>
      <c r="S25" s="44"/>
      <c r="T25" s="44"/>
      <c r="U25" s="36">
        <v>1304</v>
      </c>
      <c r="V25" s="36"/>
      <c r="W25" s="36">
        <v>385.6</v>
      </c>
      <c r="X25" s="36"/>
      <c r="Y25" s="36"/>
      <c r="Z25" s="36"/>
      <c r="AA25" s="48" t="s">
        <v>40</v>
      </c>
      <c r="XCH25" s="7"/>
      <c r="XCI25" s="7"/>
      <c r="XCJ25" s="7"/>
      <c r="XCK25" s="7"/>
      <c r="XCL25" s="7"/>
      <c r="XCM25" s="7"/>
      <c r="XCN25" s="7"/>
      <c r="XCO25" s="7"/>
      <c r="XCP25" s="7"/>
      <c r="XCQ25" s="7"/>
      <c r="XCR25" s="7"/>
      <c r="XCS25" s="7"/>
      <c r="XCT25" s="7"/>
      <c r="XCU25" s="7"/>
      <c r="XCV25" s="7"/>
      <c r="XCW25" s="7"/>
      <c r="XCX25" s="7"/>
      <c r="XCY25" s="7"/>
      <c r="XCZ25" s="7"/>
      <c r="XDA25" s="7"/>
      <c r="XDB25" s="7"/>
      <c r="XDC25" s="7"/>
      <c r="XDD25" s="7"/>
      <c r="XDE25" s="7"/>
      <c r="XDF25" s="7"/>
      <c r="XDG25" s="7"/>
      <c r="XDH25" s="7"/>
      <c r="XDI25" s="7"/>
      <c r="XDJ25" s="7"/>
      <c r="XDK25" s="7"/>
      <c r="XDL25" s="7"/>
      <c r="XDM25" s="7"/>
      <c r="XDN25" s="7"/>
      <c r="XDO25" s="7"/>
      <c r="XDP25" s="7"/>
      <c r="XDQ25" s="7"/>
      <c r="XDR25" s="7"/>
      <c r="XDS25" s="7"/>
      <c r="XDT25" s="7"/>
      <c r="XDU25" s="7"/>
      <c r="XDV25" s="7"/>
      <c r="XDW25" s="7"/>
      <c r="XDX25" s="7"/>
      <c r="XDY25" s="7"/>
    </row>
    <row r="26" s="7" customFormat="1" ht="111" customHeight="1" spans="1:16353">
      <c r="A26" s="24">
        <v>19</v>
      </c>
      <c r="B26" s="15" t="s">
        <v>135</v>
      </c>
      <c r="C26" s="15" t="s">
        <v>136</v>
      </c>
      <c r="D26" s="15" t="s">
        <v>137</v>
      </c>
      <c r="E26" s="15" t="s">
        <v>44</v>
      </c>
      <c r="F26" s="15" t="s">
        <v>121</v>
      </c>
      <c r="G26" s="15" t="s">
        <v>122</v>
      </c>
      <c r="H26" s="26" t="s">
        <v>138</v>
      </c>
      <c r="I26" s="15" t="s">
        <v>139</v>
      </c>
      <c r="J26" s="38" t="s">
        <v>139</v>
      </c>
      <c r="K26" s="24" t="s">
        <v>140</v>
      </c>
      <c r="L26" s="38">
        <v>1455</v>
      </c>
      <c r="M26" s="38"/>
      <c r="N26" s="35">
        <f>O26+P26+Q26+R26+S26+T26+U26+V26+W26+X26</f>
        <v>1454.99845</v>
      </c>
      <c r="O26" s="44">
        <v>1349.9999</v>
      </c>
      <c r="P26" s="44"/>
      <c r="Q26" s="45"/>
      <c r="R26" s="45"/>
      <c r="S26" s="45"/>
      <c r="T26" s="45"/>
      <c r="U26" s="38">
        <v>9.99855</v>
      </c>
      <c r="V26" s="38"/>
      <c r="W26" s="38">
        <v>95</v>
      </c>
      <c r="X26" s="38"/>
      <c r="Y26" s="38"/>
      <c r="Z26" s="38"/>
      <c r="AA26" s="48" t="s">
        <v>40</v>
      </c>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2"/>
      <c r="XCI26" s="12"/>
      <c r="XCJ26" s="12"/>
      <c r="XCK26" s="12"/>
      <c r="XCL26" s="12"/>
      <c r="XCM26" s="12"/>
      <c r="XCN26" s="12"/>
      <c r="XCO26" s="12"/>
      <c r="XCP26" s="12"/>
      <c r="XCQ26" s="12"/>
      <c r="XCR26" s="12"/>
      <c r="XCS26" s="12"/>
      <c r="XCT26" s="12"/>
      <c r="XCU26" s="12"/>
      <c r="XCV26" s="12"/>
      <c r="XCW26" s="12"/>
      <c r="XCX26" s="12"/>
      <c r="XCY26" s="12"/>
      <c r="XCZ26" s="12"/>
      <c r="XDA26" s="12"/>
      <c r="XDB26" s="12"/>
      <c r="XDC26" s="12"/>
      <c r="XDD26" s="12"/>
      <c r="XDE26" s="12"/>
      <c r="XDF26" s="12"/>
      <c r="XDG26" s="12"/>
      <c r="XDH26" s="12"/>
      <c r="XDI26" s="12"/>
      <c r="XDJ26" s="12"/>
      <c r="XDK26" s="12"/>
      <c r="XDL26" s="12"/>
      <c r="XDM26" s="12"/>
      <c r="XDN26" s="12"/>
      <c r="XDO26" s="12"/>
      <c r="XDP26" s="12"/>
      <c r="XDQ26" s="12"/>
      <c r="XDR26" s="12"/>
      <c r="XDS26" s="12"/>
      <c r="XDT26" s="12"/>
      <c r="XDU26" s="12"/>
      <c r="XDV26" s="12"/>
      <c r="XDW26" s="12"/>
      <c r="XDX26" s="12"/>
      <c r="XDY26" s="12"/>
    </row>
    <row r="27" s="6" customFormat="1" ht="92" customHeight="1" spans="1:16353">
      <c r="A27" s="24">
        <v>20</v>
      </c>
      <c r="B27" s="27" t="s">
        <v>141</v>
      </c>
      <c r="C27" s="15" t="s">
        <v>142</v>
      </c>
      <c r="D27" s="15" t="s">
        <v>43</v>
      </c>
      <c r="E27" s="15" t="s">
        <v>44</v>
      </c>
      <c r="F27" s="27" t="s">
        <v>143</v>
      </c>
      <c r="G27" s="15" t="s">
        <v>144</v>
      </c>
      <c r="H27" s="26" t="s">
        <v>145</v>
      </c>
      <c r="I27" s="15" t="s">
        <v>48</v>
      </c>
      <c r="J27" s="15" t="s">
        <v>48</v>
      </c>
      <c r="K27" s="24" t="s">
        <v>49</v>
      </c>
      <c r="L27" s="39">
        <v>1482</v>
      </c>
      <c r="M27" s="39"/>
      <c r="N27" s="35">
        <f>O27+P27+Q27+R27+S27+T27+U27+V27+W27+X27</f>
        <v>432.116112</v>
      </c>
      <c r="O27" s="39"/>
      <c r="P27" s="39"/>
      <c r="Q27" s="39"/>
      <c r="R27" s="39"/>
      <c r="S27" s="39"/>
      <c r="T27" s="39"/>
      <c r="U27" s="39"/>
      <c r="V27" s="39"/>
      <c r="W27" s="39">
        <v>432.116112</v>
      </c>
      <c r="X27" s="39"/>
      <c r="Y27" s="39"/>
      <c r="Z27" s="39"/>
      <c r="AA27" s="48" t="s">
        <v>40</v>
      </c>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2"/>
      <c r="XCI27" s="12"/>
      <c r="XCJ27" s="12"/>
      <c r="XCK27" s="12"/>
      <c r="XCL27" s="12"/>
      <c r="XCM27" s="12"/>
      <c r="XCN27" s="12"/>
      <c r="XCO27" s="12"/>
      <c r="XCP27" s="12"/>
      <c r="XCQ27" s="12"/>
      <c r="XCR27" s="12"/>
      <c r="XCS27" s="12"/>
      <c r="XCT27" s="12"/>
      <c r="XCU27" s="12"/>
      <c r="XCV27" s="12"/>
      <c r="XCW27" s="12"/>
      <c r="XCX27" s="12"/>
      <c r="XCY27" s="12"/>
      <c r="XCZ27" s="12"/>
      <c r="XDA27" s="12"/>
      <c r="XDB27" s="12"/>
      <c r="XDC27" s="12"/>
      <c r="XDD27" s="12"/>
      <c r="XDE27" s="12"/>
      <c r="XDF27" s="12"/>
      <c r="XDG27" s="12"/>
      <c r="XDH27" s="12"/>
      <c r="XDI27" s="12"/>
      <c r="XDJ27" s="12"/>
      <c r="XDK27" s="12"/>
      <c r="XDL27" s="12"/>
      <c r="XDM27" s="12"/>
      <c r="XDN27" s="12"/>
      <c r="XDO27" s="12"/>
      <c r="XDP27" s="12"/>
      <c r="XDQ27" s="12"/>
      <c r="XDR27" s="12"/>
      <c r="XDS27" s="12"/>
      <c r="XDT27" s="12"/>
      <c r="XDU27" s="12"/>
      <c r="XDV27" s="12"/>
      <c r="XDW27" s="12"/>
      <c r="XDX27" s="12"/>
      <c r="XDY27" s="12"/>
    </row>
    <row r="28" s="6" customFormat="1" ht="92" customHeight="1" spans="1:16353">
      <c r="A28" s="24">
        <v>21</v>
      </c>
      <c r="B28" s="27" t="s">
        <v>146</v>
      </c>
      <c r="C28" s="15" t="s">
        <v>147</v>
      </c>
      <c r="D28" s="15" t="s">
        <v>43</v>
      </c>
      <c r="E28" s="15" t="s">
        <v>44</v>
      </c>
      <c r="F28" s="27" t="s">
        <v>143</v>
      </c>
      <c r="G28" s="15" t="s">
        <v>148</v>
      </c>
      <c r="H28" s="26" t="s">
        <v>149</v>
      </c>
      <c r="I28" s="15" t="s">
        <v>48</v>
      </c>
      <c r="J28" s="15" t="s">
        <v>48</v>
      </c>
      <c r="K28" s="24" t="s">
        <v>49</v>
      </c>
      <c r="L28" s="39">
        <v>1339</v>
      </c>
      <c r="M28" s="39"/>
      <c r="N28" s="35">
        <f>O28+P28+Q28+R28+S28+T28+U28+V28+W28+X28</f>
        <v>138.121982</v>
      </c>
      <c r="O28" s="39"/>
      <c r="P28" s="39"/>
      <c r="Q28" s="39"/>
      <c r="R28" s="39"/>
      <c r="S28" s="39"/>
      <c r="T28" s="39"/>
      <c r="U28" s="39"/>
      <c r="V28" s="39"/>
      <c r="W28" s="39">
        <v>138.121982</v>
      </c>
      <c r="X28" s="39"/>
      <c r="Y28" s="39"/>
      <c r="Z28" s="39"/>
      <c r="AA28" s="48" t="s">
        <v>40</v>
      </c>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2"/>
      <c r="XDU28" s="12"/>
      <c r="XDV28" s="12"/>
      <c r="XDW28" s="12"/>
      <c r="XDX28" s="12"/>
      <c r="XDY28" s="12"/>
    </row>
    <row r="29" s="1" customFormat="1" ht="126" customHeight="1" spans="1:16353">
      <c r="A29" s="24">
        <v>22</v>
      </c>
      <c r="B29" s="24" t="s">
        <v>150</v>
      </c>
      <c r="C29" s="24" t="s">
        <v>151</v>
      </c>
      <c r="D29" s="15" t="s">
        <v>43</v>
      </c>
      <c r="E29" s="15" t="s">
        <v>44</v>
      </c>
      <c r="F29" s="24" t="s">
        <v>152</v>
      </c>
      <c r="G29" s="24" t="s">
        <v>122</v>
      </c>
      <c r="H29" s="25" t="s">
        <v>153</v>
      </c>
      <c r="I29" s="24" t="s">
        <v>67</v>
      </c>
      <c r="J29" s="24" t="s">
        <v>67</v>
      </c>
      <c r="K29" s="24" t="s">
        <v>68</v>
      </c>
      <c r="L29" s="34">
        <v>4000</v>
      </c>
      <c r="M29" s="34"/>
      <c r="N29" s="35">
        <f>O29+P29+Q29+R29+S29+T29+U29+V29+W29+X29+Y29</f>
        <v>3780</v>
      </c>
      <c r="O29" s="35">
        <v>1780</v>
      </c>
      <c r="P29" s="35"/>
      <c r="Q29" s="35"/>
      <c r="R29" s="35"/>
      <c r="S29" s="35"/>
      <c r="T29" s="35"/>
      <c r="U29" s="35"/>
      <c r="V29" s="35"/>
      <c r="W29" s="35"/>
      <c r="X29" s="35"/>
      <c r="Y29" s="35">
        <v>2000</v>
      </c>
      <c r="Z29" s="35"/>
      <c r="AA29" s="48" t="s">
        <v>40</v>
      </c>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row>
    <row r="30" s="1" customFormat="1" ht="103" customHeight="1" spans="1:16353">
      <c r="A30" s="24">
        <v>23</v>
      </c>
      <c r="B30" s="24" t="s">
        <v>154</v>
      </c>
      <c r="C30" s="24" t="s">
        <v>155</v>
      </c>
      <c r="D30" s="15" t="s">
        <v>32</v>
      </c>
      <c r="E30" s="15" t="s">
        <v>33</v>
      </c>
      <c r="F30" s="24" t="s">
        <v>156</v>
      </c>
      <c r="G30" s="24" t="s">
        <v>157</v>
      </c>
      <c r="H30" s="25" t="s">
        <v>158</v>
      </c>
      <c r="I30" s="24" t="s">
        <v>98</v>
      </c>
      <c r="J30" s="24" t="s">
        <v>38</v>
      </c>
      <c r="K30" s="38" t="s">
        <v>99</v>
      </c>
      <c r="L30" s="34">
        <v>3800</v>
      </c>
      <c r="M30" s="34">
        <v>2880.842248</v>
      </c>
      <c r="N30" s="35">
        <f>O30+P30+Q30+R30+S30+T30+U30+V30+W30+X30</f>
        <v>600</v>
      </c>
      <c r="O30" s="35">
        <v>600</v>
      </c>
      <c r="P30" s="35"/>
      <c r="Q30" s="35"/>
      <c r="R30" s="35"/>
      <c r="S30" s="35"/>
      <c r="T30" s="35"/>
      <c r="U30" s="35"/>
      <c r="V30" s="35"/>
      <c r="W30" s="35"/>
      <c r="X30" s="35"/>
      <c r="Y30" s="35"/>
      <c r="Z30" s="35"/>
      <c r="AA30" s="48" t="s">
        <v>40</v>
      </c>
      <c r="XCH30" s="57"/>
      <c r="XCI30" s="57"/>
      <c r="XCJ30" s="57"/>
      <c r="XCK30" s="57"/>
      <c r="XCL30" s="57"/>
      <c r="XCM30" s="57"/>
      <c r="XCN30" s="57"/>
      <c r="XCO30" s="57"/>
      <c r="XCP30" s="57"/>
      <c r="XCQ30" s="57"/>
      <c r="XCR30" s="57"/>
      <c r="XCS30" s="57"/>
      <c r="XCT30" s="57"/>
      <c r="XCU30" s="57"/>
      <c r="XCV30" s="57"/>
      <c r="XCW30" s="57"/>
      <c r="XCX30" s="57"/>
      <c r="XCY30" s="57"/>
      <c r="XCZ30" s="57"/>
      <c r="XDA30" s="57"/>
      <c r="XDB30" s="57"/>
      <c r="XDC30" s="57"/>
      <c r="XDD30" s="57"/>
      <c r="XDE30" s="57"/>
      <c r="XDF30" s="57"/>
      <c r="XDG30" s="57"/>
      <c r="XDH30" s="57"/>
      <c r="XDI30" s="57"/>
      <c r="XDJ30" s="57"/>
      <c r="XDK30" s="57"/>
      <c r="XDL30" s="57"/>
      <c r="XDM30" s="57"/>
      <c r="XDN30" s="57"/>
      <c r="XDO30" s="57"/>
      <c r="XDP30" s="57"/>
      <c r="XDQ30" s="57"/>
      <c r="XDR30" s="57"/>
      <c r="XDS30" s="57"/>
      <c r="XDT30" s="57"/>
      <c r="XDU30" s="57"/>
      <c r="XDV30" s="57"/>
      <c r="XDW30" s="57"/>
      <c r="XDX30" s="57"/>
      <c r="XDY30" s="57"/>
    </row>
    <row r="31" s="1" customFormat="1" ht="70" customHeight="1" spans="1:16353">
      <c r="A31" s="24">
        <v>24</v>
      </c>
      <c r="B31" s="24" t="s">
        <v>159</v>
      </c>
      <c r="C31" s="24" t="s">
        <v>160</v>
      </c>
      <c r="D31" s="15" t="s">
        <v>161</v>
      </c>
      <c r="E31" s="15" t="s">
        <v>44</v>
      </c>
      <c r="F31" s="27" t="s">
        <v>121</v>
      </c>
      <c r="G31" s="15" t="s">
        <v>122</v>
      </c>
      <c r="H31" s="26" t="s">
        <v>162</v>
      </c>
      <c r="I31" s="15" t="s">
        <v>163</v>
      </c>
      <c r="J31" s="15" t="s">
        <v>163</v>
      </c>
      <c r="K31" s="15" t="s">
        <v>164</v>
      </c>
      <c r="L31" s="39">
        <v>2580</v>
      </c>
      <c r="M31" s="34"/>
      <c r="N31" s="35">
        <f>O31+P31+Q31+R31+S31+T31+U31+V31+W31+X31</f>
        <v>2488.8</v>
      </c>
      <c r="O31" s="40">
        <v>2488.8</v>
      </c>
      <c r="P31" s="40"/>
      <c r="Q31" s="39"/>
      <c r="R31" s="39"/>
      <c r="S31" s="39"/>
      <c r="T31" s="39"/>
      <c r="U31" s="39"/>
      <c r="V31" s="39"/>
      <c r="W31" s="39"/>
      <c r="X31" s="39"/>
      <c r="Y31" s="39"/>
      <c r="Z31" s="39"/>
      <c r="AA31" s="48" t="s">
        <v>40</v>
      </c>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row>
    <row r="32" s="1" customFormat="1" ht="94" customHeight="1" spans="1:16353">
      <c r="A32" s="24">
        <v>25</v>
      </c>
      <c r="B32" s="24" t="s">
        <v>165</v>
      </c>
      <c r="C32" s="24" t="s">
        <v>166</v>
      </c>
      <c r="D32" s="15" t="s">
        <v>43</v>
      </c>
      <c r="E32" s="15" t="s">
        <v>33</v>
      </c>
      <c r="F32" s="24" t="s">
        <v>167</v>
      </c>
      <c r="G32" s="24" t="s">
        <v>168</v>
      </c>
      <c r="H32" s="25" t="s">
        <v>169</v>
      </c>
      <c r="I32" s="24" t="s">
        <v>67</v>
      </c>
      <c r="J32" s="24" t="s">
        <v>67</v>
      </c>
      <c r="K32" s="24" t="s">
        <v>68</v>
      </c>
      <c r="L32" s="34">
        <v>9900</v>
      </c>
      <c r="M32" s="34">
        <v>6456.352328</v>
      </c>
      <c r="N32" s="35">
        <f>O32+P32+Q32+R32+S32+T32+U32+V32+W32+X32</f>
        <v>2093.427991</v>
      </c>
      <c r="O32" s="35">
        <v>1140.584635</v>
      </c>
      <c r="P32" s="35"/>
      <c r="Q32" s="35"/>
      <c r="R32" s="35"/>
      <c r="S32" s="35"/>
      <c r="T32" s="35"/>
      <c r="U32" s="35">
        <v>313.00145</v>
      </c>
      <c r="V32" s="35"/>
      <c r="W32" s="35">
        <v>639.841906</v>
      </c>
      <c r="X32" s="35"/>
      <c r="Y32" s="35"/>
      <c r="Z32" s="35"/>
      <c r="AA32" s="48" t="s">
        <v>40</v>
      </c>
      <c r="XCH32" s="8"/>
      <c r="XCI32" s="8"/>
      <c r="XCJ32" s="8"/>
      <c r="XCK32" s="8"/>
      <c r="XCL32" s="8"/>
      <c r="XCM32" s="8"/>
      <c r="XCN32" s="8"/>
      <c r="XCO32" s="8"/>
      <c r="XCP32" s="8"/>
      <c r="XCQ32" s="8"/>
      <c r="XCR32" s="8"/>
      <c r="XCS32" s="8"/>
      <c r="XCT32" s="8"/>
      <c r="XCU32" s="8"/>
      <c r="XCV32" s="8"/>
      <c r="XCW32" s="8"/>
      <c r="XCX32" s="8"/>
      <c r="XCY32" s="8"/>
      <c r="XCZ32" s="8"/>
      <c r="XDA32" s="8"/>
      <c r="XDB32" s="8"/>
      <c r="XDC32" s="8"/>
      <c r="XDD32" s="8"/>
      <c r="XDE32" s="8"/>
      <c r="XDF32" s="8"/>
      <c r="XDG32" s="8"/>
      <c r="XDH32" s="8"/>
      <c r="XDI32" s="8"/>
      <c r="XDJ32" s="8"/>
      <c r="XDK32" s="8"/>
      <c r="XDL32" s="8"/>
      <c r="XDM32" s="8"/>
      <c r="XDN32" s="8"/>
      <c r="XDO32" s="8"/>
      <c r="XDP32" s="8"/>
      <c r="XDQ32" s="8"/>
      <c r="XDR32" s="8"/>
      <c r="XDS32" s="8"/>
      <c r="XDT32" s="8"/>
      <c r="XDU32" s="8"/>
      <c r="XDV32" s="8"/>
      <c r="XDW32" s="8"/>
      <c r="XDX32" s="8"/>
      <c r="XDY32" s="8"/>
    </row>
    <row r="33" s="8" customFormat="1" ht="202" customHeight="1" spans="1:27">
      <c r="A33" s="24">
        <v>26</v>
      </c>
      <c r="B33" s="24" t="s">
        <v>170</v>
      </c>
      <c r="C33" s="24" t="s">
        <v>171</v>
      </c>
      <c r="D33" s="15" t="s">
        <v>32</v>
      </c>
      <c r="E33" s="15" t="s">
        <v>44</v>
      </c>
      <c r="F33" s="24" t="s">
        <v>113</v>
      </c>
      <c r="G33" s="24" t="s">
        <v>172</v>
      </c>
      <c r="H33" s="25" t="s">
        <v>173</v>
      </c>
      <c r="I33" s="24" t="s">
        <v>174</v>
      </c>
      <c r="J33" s="24" t="s">
        <v>56</v>
      </c>
      <c r="K33" s="24" t="s">
        <v>175</v>
      </c>
      <c r="L33" s="34">
        <v>1516.976624</v>
      </c>
      <c r="M33" s="34"/>
      <c r="N33" s="35">
        <f t="shared" ref="N33:N41" si="2">O33+P33+Q33+R33+S33+T33+U33+V33+W33+X33+Z33</f>
        <v>1516.976624</v>
      </c>
      <c r="O33" s="43">
        <v>1515.626524</v>
      </c>
      <c r="P33" s="43">
        <v>1.3501</v>
      </c>
      <c r="Q33" s="35"/>
      <c r="R33" s="35"/>
      <c r="S33" s="35"/>
      <c r="T33" s="35"/>
      <c r="U33" s="35"/>
      <c r="V33" s="35"/>
      <c r="W33" s="35"/>
      <c r="X33" s="35"/>
      <c r="Y33" s="35"/>
      <c r="Z33" s="35"/>
      <c r="AA33" s="48" t="s">
        <v>40</v>
      </c>
    </row>
    <row r="34" s="8" customFormat="1" ht="212" customHeight="1" spans="1:27">
      <c r="A34" s="24">
        <v>27</v>
      </c>
      <c r="B34" s="24" t="s">
        <v>176</v>
      </c>
      <c r="C34" s="24" t="s">
        <v>177</v>
      </c>
      <c r="D34" s="15" t="s">
        <v>32</v>
      </c>
      <c r="E34" s="15" t="s">
        <v>44</v>
      </c>
      <c r="F34" s="24" t="s">
        <v>113</v>
      </c>
      <c r="G34" s="24" t="s">
        <v>172</v>
      </c>
      <c r="H34" s="25" t="s">
        <v>178</v>
      </c>
      <c r="I34" s="24" t="s">
        <v>174</v>
      </c>
      <c r="J34" s="24" t="s">
        <v>56</v>
      </c>
      <c r="K34" s="24" t="s">
        <v>175</v>
      </c>
      <c r="L34" s="34">
        <v>228.579864</v>
      </c>
      <c r="M34" s="34"/>
      <c r="N34" s="35">
        <f t="shared" si="2"/>
        <v>228.579864</v>
      </c>
      <c r="O34" s="43">
        <v>228.146864</v>
      </c>
      <c r="P34" s="43">
        <v>0.433</v>
      </c>
      <c r="Q34" s="35"/>
      <c r="R34" s="35"/>
      <c r="S34" s="35"/>
      <c r="T34" s="35"/>
      <c r="U34" s="35"/>
      <c r="V34" s="35"/>
      <c r="W34" s="35"/>
      <c r="X34" s="35"/>
      <c r="Y34" s="35"/>
      <c r="Z34" s="35"/>
      <c r="AA34" s="48" t="s">
        <v>40</v>
      </c>
    </row>
    <row r="35" s="8" customFormat="1" ht="270" customHeight="1" spans="1:27">
      <c r="A35" s="24">
        <v>28</v>
      </c>
      <c r="B35" s="24" t="s">
        <v>179</v>
      </c>
      <c r="C35" s="24" t="s">
        <v>180</v>
      </c>
      <c r="D35" s="15" t="s">
        <v>32</v>
      </c>
      <c r="E35" s="15" t="s">
        <v>44</v>
      </c>
      <c r="F35" s="24" t="s">
        <v>113</v>
      </c>
      <c r="G35" s="24" t="s">
        <v>181</v>
      </c>
      <c r="H35" s="25" t="s">
        <v>182</v>
      </c>
      <c r="I35" s="24" t="s">
        <v>174</v>
      </c>
      <c r="J35" s="24" t="s">
        <v>56</v>
      </c>
      <c r="K35" s="24" t="s">
        <v>175</v>
      </c>
      <c r="L35" s="34">
        <v>6767.08</v>
      </c>
      <c r="M35" s="34"/>
      <c r="N35" s="35">
        <f t="shared" si="2"/>
        <v>6767.08</v>
      </c>
      <c r="O35" s="43">
        <v>3924.720594</v>
      </c>
      <c r="P35" s="43">
        <v>500.54175</v>
      </c>
      <c r="Q35" s="35"/>
      <c r="R35" s="35"/>
      <c r="S35" s="35"/>
      <c r="T35" s="35"/>
      <c r="U35" s="35"/>
      <c r="V35" s="35">
        <v>2341.817656</v>
      </c>
      <c r="W35" s="35"/>
      <c r="X35" s="35"/>
      <c r="Y35" s="35"/>
      <c r="Z35" s="35"/>
      <c r="AA35" s="48" t="s">
        <v>40</v>
      </c>
    </row>
    <row r="36" s="8" customFormat="1" ht="267" customHeight="1" spans="1:27">
      <c r="A36" s="24">
        <v>29</v>
      </c>
      <c r="B36" s="24" t="s">
        <v>183</v>
      </c>
      <c r="C36" s="24" t="s">
        <v>184</v>
      </c>
      <c r="D36" s="15" t="s">
        <v>32</v>
      </c>
      <c r="E36" s="15" t="s">
        <v>44</v>
      </c>
      <c r="F36" s="24" t="s">
        <v>113</v>
      </c>
      <c r="G36" s="24" t="s">
        <v>181</v>
      </c>
      <c r="H36" s="25" t="s">
        <v>185</v>
      </c>
      <c r="I36" s="24" t="s">
        <v>174</v>
      </c>
      <c r="J36" s="24" t="s">
        <v>56</v>
      </c>
      <c r="K36" s="24" t="s">
        <v>175</v>
      </c>
      <c r="L36" s="34">
        <v>2203.4005</v>
      </c>
      <c r="M36" s="34"/>
      <c r="N36" s="35">
        <f t="shared" si="2"/>
        <v>2203.4005</v>
      </c>
      <c r="O36" s="43">
        <v>2040.35075</v>
      </c>
      <c r="P36" s="43">
        <v>34.2</v>
      </c>
      <c r="Q36" s="35">
        <v>1.54975</v>
      </c>
      <c r="R36" s="35"/>
      <c r="S36" s="35"/>
      <c r="T36" s="35"/>
      <c r="U36" s="35"/>
      <c r="V36" s="35">
        <v>125.219637</v>
      </c>
      <c r="W36" s="35"/>
      <c r="X36" s="35"/>
      <c r="Y36" s="35"/>
      <c r="Z36" s="35">
        <v>2.080363</v>
      </c>
      <c r="AA36" s="48" t="s">
        <v>40</v>
      </c>
    </row>
    <row r="37" s="8" customFormat="1" ht="273" customHeight="1" spans="1:27">
      <c r="A37" s="24">
        <v>30</v>
      </c>
      <c r="B37" s="24" t="s">
        <v>186</v>
      </c>
      <c r="C37" s="24" t="s">
        <v>187</v>
      </c>
      <c r="D37" s="15" t="s">
        <v>32</v>
      </c>
      <c r="E37" s="15" t="s">
        <v>44</v>
      </c>
      <c r="F37" s="24" t="s">
        <v>113</v>
      </c>
      <c r="G37" s="24" t="s">
        <v>188</v>
      </c>
      <c r="H37" s="25" t="s">
        <v>189</v>
      </c>
      <c r="I37" s="24" t="s">
        <v>174</v>
      </c>
      <c r="J37" s="24" t="s">
        <v>116</v>
      </c>
      <c r="K37" s="24" t="s">
        <v>175</v>
      </c>
      <c r="L37" s="34">
        <v>1355.90667</v>
      </c>
      <c r="M37" s="34"/>
      <c r="N37" s="35">
        <f t="shared" si="2"/>
        <v>1355.90667</v>
      </c>
      <c r="O37" s="43">
        <v>1352.84152</v>
      </c>
      <c r="P37" s="43">
        <v>3.06515</v>
      </c>
      <c r="Q37" s="35"/>
      <c r="R37" s="35"/>
      <c r="S37" s="35"/>
      <c r="T37" s="35"/>
      <c r="U37" s="35"/>
      <c r="V37" s="35"/>
      <c r="W37" s="35"/>
      <c r="X37" s="35"/>
      <c r="Y37" s="35"/>
      <c r="Z37" s="35"/>
      <c r="AA37" s="48" t="s">
        <v>40</v>
      </c>
    </row>
    <row r="38" s="8" customFormat="1" ht="241" customHeight="1" spans="1:27">
      <c r="A38" s="24">
        <v>31</v>
      </c>
      <c r="B38" s="24" t="s">
        <v>190</v>
      </c>
      <c r="C38" s="24" t="s">
        <v>191</v>
      </c>
      <c r="D38" s="15" t="s">
        <v>32</v>
      </c>
      <c r="E38" s="15" t="s">
        <v>44</v>
      </c>
      <c r="F38" s="24" t="s">
        <v>113</v>
      </c>
      <c r="G38" s="24" t="s">
        <v>192</v>
      </c>
      <c r="H38" s="25" t="s">
        <v>193</v>
      </c>
      <c r="I38" s="24" t="s">
        <v>174</v>
      </c>
      <c r="J38" s="24" t="s">
        <v>116</v>
      </c>
      <c r="K38" s="24" t="s">
        <v>175</v>
      </c>
      <c r="L38" s="34">
        <v>146.4729</v>
      </c>
      <c r="M38" s="34"/>
      <c r="N38" s="35">
        <f t="shared" si="2"/>
        <v>146.4729</v>
      </c>
      <c r="O38" s="43">
        <v>146.4729</v>
      </c>
      <c r="P38" s="43"/>
      <c r="Q38" s="35"/>
      <c r="R38" s="35"/>
      <c r="S38" s="35"/>
      <c r="T38" s="35"/>
      <c r="U38" s="35"/>
      <c r="V38" s="35"/>
      <c r="W38" s="35"/>
      <c r="X38" s="35"/>
      <c r="Y38" s="35"/>
      <c r="Z38" s="35"/>
      <c r="AA38" s="48" t="s">
        <v>40</v>
      </c>
    </row>
    <row r="39" s="8" customFormat="1" ht="211" customHeight="1" spans="1:27">
      <c r="A39" s="24">
        <v>32</v>
      </c>
      <c r="B39" s="24" t="s">
        <v>194</v>
      </c>
      <c r="C39" s="24" t="s">
        <v>195</v>
      </c>
      <c r="D39" s="15" t="s">
        <v>32</v>
      </c>
      <c r="E39" s="15" t="s">
        <v>44</v>
      </c>
      <c r="F39" s="24" t="s">
        <v>113</v>
      </c>
      <c r="G39" s="24" t="s">
        <v>196</v>
      </c>
      <c r="H39" s="25" t="s">
        <v>197</v>
      </c>
      <c r="I39" s="24" t="s">
        <v>174</v>
      </c>
      <c r="J39" s="24" t="s">
        <v>116</v>
      </c>
      <c r="K39" s="24" t="s">
        <v>175</v>
      </c>
      <c r="L39" s="34">
        <v>7.8594</v>
      </c>
      <c r="M39" s="34"/>
      <c r="N39" s="35">
        <f t="shared" si="2"/>
        <v>7.8594</v>
      </c>
      <c r="O39" s="43">
        <v>7.8594</v>
      </c>
      <c r="P39" s="43"/>
      <c r="Q39" s="35"/>
      <c r="R39" s="35"/>
      <c r="S39" s="35"/>
      <c r="T39" s="35"/>
      <c r="U39" s="35"/>
      <c r="V39" s="35"/>
      <c r="W39" s="35"/>
      <c r="X39" s="35"/>
      <c r="Y39" s="35"/>
      <c r="Z39" s="35"/>
      <c r="AA39" s="48" t="s">
        <v>40</v>
      </c>
    </row>
    <row r="40" s="8" customFormat="1" ht="208" customHeight="1" spans="1:27">
      <c r="A40" s="24">
        <v>33</v>
      </c>
      <c r="B40" s="24" t="s">
        <v>198</v>
      </c>
      <c r="C40" s="24" t="s">
        <v>199</v>
      </c>
      <c r="D40" s="15" t="s">
        <v>32</v>
      </c>
      <c r="E40" s="15" t="s">
        <v>44</v>
      </c>
      <c r="F40" s="24" t="s">
        <v>113</v>
      </c>
      <c r="G40" s="24" t="s">
        <v>200</v>
      </c>
      <c r="H40" s="25" t="s">
        <v>201</v>
      </c>
      <c r="I40" s="24" t="s">
        <v>174</v>
      </c>
      <c r="J40" s="24" t="s">
        <v>202</v>
      </c>
      <c r="K40" s="24" t="s">
        <v>175</v>
      </c>
      <c r="L40" s="34">
        <v>360.015</v>
      </c>
      <c r="M40" s="34"/>
      <c r="N40" s="35">
        <f t="shared" si="2"/>
        <v>360.015</v>
      </c>
      <c r="O40" s="43">
        <v>360.015</v>
      </c>
      <c r="P40" s="43"/>
      <c r="Q40" s="35"/>
      <c r="R40" s="35"/>
      <c r="S40" s="35"/>
      <c r="T40" s="35"/>
      <c r="U40" s="35"/>
      <c r="V40" s="35"/>
      <c r="W40" s="35"/>
      <c r="X40" s="35"/>
      <c r="Y40" s="35"/>
      <c r="Z40" s="35"/>
      <c r="AA40" s="48" t="s">
        <v>40</v>
      </c>
    </row>
    <row r="41" s="8" customFormat="1" ht="205" customHeight="1" spans="1:27">
      <c r="A41" s="24">
        <v>34</v>
      </c>
      <c r="B41" s="24" t="s">
        <v>203</v>
      </c>
      <c r="C41" s="24" t="s">
        <v>204</v>
      </c>
      <c r="D41" s="15" t="s">
        <v>137</v>
      </c>
      <c r="E41" s="15" t="s">
        <v>44</v>
      </c>
      <c r="F41" s="24" t="s">
        <v>113</v>
      </c>
      <c r="G41" s="24" t="s">
        <v>181</v>
      </c>
      <c r="H41" s="25" t="s">
        <v>205</v>
      </c>
      <c r="I41" s="24" t="s">
        <v>174</v>
      </c>
      <c r="J41" s="24" t="s">
        <v>206</v>
      </c>
      <c r="K41" s="24" t="s">
        <v>175</v>
      </c>
      <c r="L41" s="34">
        <v>196.3</v>
      </c>
      <c r="M41" s="34"/>
      <c r="N41" s="35">
        <f t="shared" si="2"/>
        <v>196.3</v>
      </c>
      <c r="O41" s="43">
        <v>181.5</v>
      </c>
      <c r="P41" s="35">
        <v>10.1</v>
      </c>
      <c r="Q41" s="35"/>
      <c r="R41" s="35"/>
      <c r="S41" s="35"/>
      <c r="T41" s="35"/>
      <c r="U41" s="35"/>
      <c r="V41" s="43">
        <v>4.7</v>
      </c>
      <c r="W41" s="35"/>
      <c r="X41" s="35"/>
      <c r="Y41" s="35"/>
      <c r="Z41" s="35"/>
      <c r="AA41" s="48" t="s">
        <v>40</v>
      </c>
    </row>
    <row r="42" s="1" customFormat="1" ht="140" customHeight="1" spans="1:16353">
      <c r="A42" s="24">
        <v>35</v>
      </c>
      <c r="B42" s="24" t="s">
        <v>207</v>
      </c>
      <c r="C42" s="24" t="s">
        <v>208</v>
      </c>
      <c r="D42" s="15" t="s">
        <v>32</v>
      </c>
      <c r="E42" s="15" t="s">
        <v>44</v>
      </c>
      <c r="F42" s="24" t="s">
        <v>209</v>
      </c>
      <c r="G42" s="24" t="s">
        <v>103</v>
      </c>
      <c r="H42" s="25" t="s">
        <v>210</v>
      </c>
      <c r="I42" s="24" t="s">
        <v>48</v>
      </c>
      <c r="J42" s="24" t="s">
        <v>48</v>
      </c>
      <c r="K42" s="24" t="s">
        <v>49</v>
      </c>
      <c r="L42" s="35">
        <v>6523.97</v>
      </c>
      <c r="M42" s="34"/>
      <c r="N42" s="35">
        <f t="shared" ref="N42:N48" si="3">O42+P42+Q42+R42+S42+T42+U42+V42+W42+X42</f>
        <v>6186.21</v>
      </c>
      <c r="O42" s="35">
        <v>6186.21</v>
      </c>
      <c r="P42" s="35"/>
      <c r="Q42" s="35"/>
      <c r="R42" s="35"/>
      <c r="S42" s="35"/>
      <c r="T42" s="35"/>
      <c r="U42" s="35"/>
      <c r="V42" s="35"/>
      <c r="W42" s="35"/>
      <c r="X42" s="35"/>
      <c r="Y42" s="35"/>
      <c r="Z42" s="35"/>
      <c r="AA42" s="50" t="s">
        <v>40</v>
      </c>
      <c r="XCH42" s="8"/>
      <c r="XCI42" s="8"/>
      <c r="XCJ42" s="8"/>
      <c r="XCK42" s="8"/>
      <c r="XCL42" s="8"/>
      <c r="XCM42" s="8"/>
      <c r="XCN42" s="8"/>
      <c r="XCO42" s="8"/>
      <c r="XCP42" s="8"/>
      <c r="XCQ42" s="8"/>
      <c r="XCR42" s="8"/>
      <c r="XCS42" s="8"/>
      <c r="XCT42" s="8"/>
      <c r="XCU42" s="8"/>
      <c r="XCV42" s="8"/>
      <c r="XCW42" s="8"/>
      <c r="XCX42" s="8"/>
      <c r="XCY42" s="8"/>
      <c r="XCZ42" s="8"/>
      <c r="XDA42" s="8"/>
      <c r="XDB42" s="8"/>
      <c r="XDC42" s="8"/>
      <c r="XDD42" s="8"/>
      <c r="XDE42" s="8"/>
      <c r="XDF42" s="8"/>
      <c r="XDG42" s="8"/>
      <c r="XDH42" s="8"/>
      <c r="XDI42" s="8"/>
      <c r="XDJ42" s="8"/>
      <c r="XDK42" s="8"/>
      <c r="XDL42" s="8"/>
      <c r="XDM42" s="8"/>
      <c r="XDN42" s="8"/>
      <c r="XDO42" s="8"/>
      <c r="XDP42" s="8"/>
      <c r="XDQ42" s="8"/>
      <c r="XDR42" s="8"/>
      <c r="XDS42" s="8"/>
      <c r="XDT42" s="8"/>
      <c r="XDU42" s="8"/>
      <c r="XDV42" s="8"/>
      <c r="XDW42" s="8"/>
      <c r="XDX42" s="8"/>
      <c r="XDY42" s="8"/>
    </row>
    <row r="43" s="1" customFormat="1" ht="99" customHeight="1" spans="1:16353">
      <c r="A43" s="24">
        <v>36</v>
      </c>
      <c r="B43" s="15" t="s">
        <v>211</v>
      </c>
      <c r="C43" s="15" t="s">
        <v>212</v>
      </c>
      <c r="D43" s="15" t="s">
        <v>43</v>
      </c>
      <c r="E43" s="15" t="s">
        <v>44</v>
      </c>
      <c r="F43" s="15" t="s">
        <v>113</v>
      </c>
      <c r="G43" s="15" t="s">
        <v>157</v>
      </c>
      <c r="H43" s="26" t="s">
        <v>213</v>
      </c>
      <c r="I43" s="15" t="s">
        <v>67</v>
      </c>
      <c r="J43" s="15" t="s">
        <v>67</v>
      </c>
      <c r="K43" s="15" t="s">
        <v>68</v>
      </c>
      <c r="L43" s="39">
        <v>254</v>
      </c>
      <c r="M43" s="39"/>
      <c r="N43" s="35">
        <f t="shared" si="3"/>
        <v>254</v>
      </c>
      <c r="O43" s="39"/>
      <c r="P43" s="39"/>
      <c r="Q43" s="39"/>
      <c r="R43" s="39"/>
      <c r="S43" s="39"/>
      <c r="T43" s="39"/>
      <c r="U43" s="39"/>
      <c r="V43" s="39"/>
      <c r="W43" s="39"/>
      <c r="X43" s="39">
        <v>254</v>
      </c>
      <c r="Y43" s="39"/>
      <c r="Z43" s="39"/>
      <c r="AA43" s="48" t="s">
        <v>40</v>
      </c>
      <c r="XCH43" s="6"/>
      <c r="XCI43" s="6"/>
      <c r="XCJ43" s="6"/>
      <c r="XCK43" s="6"/>
      <c r="XCL43" s="6"/>
      <c r="XCM43" s="6"/>
      <c r="XCN43" s="6"/>
      <c r="XCO43" s="6"/>
      <c r="XCP43" s="6"/>
      <c r="XCQ43" s="6"/>
      <c r="XCR43" s="6"/>
      <c r="XCS43" s="6"/>
      <c r="XCT43" s="6"/>
      <c r="XCU43" s="6"/>
      <c r="XCV43" s="6"/>
      <c r="XCW43" s="6"/>
      <c r="XCX43" s="6"/>
      <c r="XCY43" s="6"/>
      <c r="XCZ43" s="6"/>
      <c r="XDA43" s="6"/>
      <c r="XDB43" s="6"/>
      <c r="XDC43" s="6"/>
      <c r="XDD43" s="6"/>
      <c r="XDE43" s="6"/>
      <c r="XDF43" s="6"/>
      <c r="XDG43" s="6"/>
      <c r="XDH43" s="6"/>
      <c r="XDI43" s="6"/>
      <c r="XDJ43" s="6"/>
      <c r="XDK43" s="6"/>
      <c r="XDL43" s="6"/>
      <c r="XDM43" s="6"/>
      <c r="XDN43" s="6"/>
      <c r="XDO43" s="6"/>
      <c r="XDP43" s="6"/>
      <c r="XDQ43" s="6"/>
      <c r="XDR43" s="6"/>
      <c r="XDS43" s="6"/>
      <c r="XDT43" s="6"/>
      <c r="XDU43" s="6"/>
      <c r="XDV43" s="6"/>
      <c r="XDW43" s="6"/>
      <c r="XDX43" s="6"/>
      <c r="XDY43" s="6"/>
    </row>
    <row r="44" s="1" customFormat="1" ht="85" customHeight="1" spans="1:16353">
      <c r="A44" s="24">
        <v>37</v>
      </c>
      <c r="B44" s="15" t="s">
        <v>214</v>
      </c>
      <c r="C44" s="15" t="s">
        <v>215</v>
      </c>
      <c r="D44" s="15" t="s">
        <v>43</v>
      </c>
      <c r="E44" s="15" t="s">
        <v>44</v>
      </c>
      <c r="F44" s="15" t="s">
        <v>113</v>
      </c>
      <c r="G44" s="15" t="s">
        <v>157</v>
      </c>
      <c r="H44" s="26" t="s">
        <v>213</v>
      </c>
      <c r="I44" s="15" t="s">
        <v>67</v>
      </c>
      <c r="J44" s="15" t="s">
        <v>67</v>
      </c>
      <c r="K44" s="15" t="s">
        <v>68</v>
      </c>
      <c r="L44" s="39">
        <v>254</v>
      </c>
      <c r="M44" s="39"/>
      <c r="N44" s="35">
        <f t="shared" si="3"/>
        <v>254</v>
      </c>
      <c r="O44" s="39"/>
      <c r="P44" s="39"/>
      <c r="Q44" s="39"/>
      <c r="R44" s="39"/>
      <c r="S44" s="39"/>
      <c r="T44" s="39"/>
      <c r="U44" s="39"/>
      <c r="V44" s="39"/>
      <c r="W44" s="39"/>
      <c r="X44" s="39">
        <v>254</v>
      </c>
      <c r="Y44" s="39"/>
      <c r="Z44" s="39"/>
      <c r="AA44" s="48" t="s">
        <v>40</v>
      </c>
      <c r="XCH44" s="6"/>
      <c r="XCI44" s="6"/>
      <c r="XCJ44" s="6"/>
      <c r="XCK44" s="6"/>
      <c r="XCL44" s="6"/>
      <c r="XCM44" s="6"/>
      <c r="XCN44" s="6"/>
      <c r="XCO44" s="6"/>
      <c r="XCP44" s="6"/>
      <c r="XCQ44" s="6"/>
      <c r="XCR44" s="6"/>
      <c r="XCS44" s="6"/>
      <c r="XCT44" s="6"/>
      <c r="XCU44" s="6"/>
      <c r="XCV44" s="6"/>
      <c r="XCW44" s="6"/>
      <c r="XCX44" s="6"/>
      <c r="XCY44" s="6"/>
      <c r="XCZ44" s="6"/>
      <c r="XDA44" s="6"/>
      <c r="XDB44" s="6"/>
      <c r="XDC44" s="6"/>
      <c r="XDD44" s="6"/>
      <c r="XDE44" s="6"/>
      <c r="XDF44" s="6"/>
      <c r="XDG44" s="6"/>
      <c r="XDH44" s="6"/>
      <c r="XDI44" s="6"/>
      <c r="XDJ44" s="6"/>
      <c r="XDK44" s="6"/>
      <c r="XDL44" s="6"/>
      <c r="XDM44" s="6"/>
      <c r="XDN44" s="6"/>
      <c r="XDO44" s="6"/>
      <c r="XDP44" s="6"/>
      <c r="XDQ44" s="6"/>
      <c r="XDR44" s="6"/>
      <c r="XDS44" s="6"/>
      <c r="XDT44" s="6"/>
      <c r="XDU44" s="6"/>
      <c r="XDV44" s="6"/>
      <c r="XDW44" s="6"/>
      <c r="XDX44" s="6"/>
      <c r="XDY44" s="6"/>
    </row>
    <row r="45" s="1" customFormat="1" ht="106" customHeight="1" spans="1:16353">
      <c r="A45" s="24">
        <v>38</v>
      </c>
      <c r="B45" s="24" t="s">
        <v>216</v>
      </c>
      <c r="C45" s="24" t="s">
        <v>217</v>
      </c>
      <c r="D45" s="15" t="s">
        <v>137</v>
      </c>
      <c r="E45" s="15" t="s">
        <v>44</v>
      </c>
      <c r="F45" s="27" t="s">
        <v>121</v>
      </c>
      <c r="G45" s="15" t="s">
        <v>122</v>
      </c>
      <c r="H45" s="26" t="s">
        <v>218</v>
      </c>
      <c r="I45" s="15" t="s">
        <v>139</v>
      </c>
      <c r="J45" s="15" t="s">
        <v>139</v>
      </c>
      <c r="K45" s="24" t="s">
        <v>140</v>
      </c>
      <c r="L45" s="39">
        <v>2772</v>
      </c>
      <c r="M45" s="34"/>
      <c r="N45" s="35">
        <f t="shared" si="3"/>
        <v>2772</v>
      </c>
      <c r="O45" s="43">
        <v>2772</v>
      </c>
      <c r="P45" s="43"/>
      <c r="Q45" s="39"/>
      <c r="R45" s="39"/>
      <c r="S45" s="39"/>
      <c r="T45" s="39"/>
      <c r="U45" s="39"/>
      <c r="V45" s="39"/>
      <c r="W45" s="39"/>
      <c r="X45" s="39"/>
      <c r="Y45" s="39"/>
      <c r="Z45" s="39"/>
      <c r="AA45" s="48" t="s">
        <v>219</v>
      </c>
      <c r="XCH45" s="6"/>
      <c r="XCI45" s="6"/>
      <c r="XCJ45" s="6"/>
      <c r="XCK45" s="6"/>
      <c r="XCL45" s="6"/>
      <c r="XCM45" s="6"/>
      <c r="XCN45" s="6"/>
      <c r="XCO45" s="6"/>
      <c r="XCP45" s="6"/>
      <c r="XCQ45" s="6"/>
      <c r="XCR45" s="6"/>
      <c r="XCS45" s="6"/>
      <c r="XCT45" s="6"/>
      <c r="XCU45" s="6"/>
      <c r="XCV45" s="6"/>
      <c r="XCW45" s="6"/>
      <c r="XCX45" s="6"/>
      <c r="XCY45" s="6"/>
      <c r="XCZ45" s="6"/>
      <c r="XDA45" s="6"/>
      <c r="XDB45" s="6"/>
      <c r="XDC45" s="6"/>
      <c r="XDD45" s="6"/>
      <c r="XDE45" s="6"/>
      <c r="XDF45" s="6"/>
      <c r="XDG45" s="6"/>
      <c r="XDH45" s="6"/>
      <c r="XDI45" s="6"/>
      <c r="XDJ45" s="6"/>
      <c r="XDK45" s="6"/>
      <c r="XDL45" s="6"/>
      <c r="XDM45" s="6"/>
      <c r="XDN45" s="6"/>
      <c r="XDO45" s="6"/>
      <c r="XDP45" s="6"/>
      <c r="XDQ45" s="6"/>
      <c r="XDR45" s="6"/>
      <c r="XDS45" s="6"/>
      <c r="XDT45" s="6"/>
      <c r="XDU45" s="6"/>
      <c r="XDV45" s="6"/>
      <c r="XDW45" s="6"/>
      <c r="XDX45" s="6"/>
      <c r="XDY45" s="6"/>
    </row>
    <row r="46" s="1" customFormat="1" ht="81" customHeight="1" spans="1:16353">
      <c r="A46" s="24">
        <v>39</v>
      </c>
      <c r="B46" s="15" t="s">
        <v>220</v>
      </c>
      <c r="C46" s="15" t="s">
        <v>221</v>
      </c>
      <c r="D46" s="15" t="s">
        <v>137</v>
      </c>
      <c r="E46" s="15" t="s">
        <v>44</v>
      </c>
      <c r="F46" s="15" t="s">
        <v>121</v>
      </c>
      <c r="G46" s="15" t="s">
        <v>122</v>
      </c>
      <c r="H46" s="26" t="s">
        <v>222</v>
      </c>
      <c r="I46" s="15" t="s">
        <v>67</v>
      </c>
      <c r="J46" s="38" t="s">
        <v>67</v>
      </c>
      <c r="K46" s="24" t="s">
        <v>68</v>
      </c>
      <c r="L46" s="38">
        <v>1200</v>
      </c>
      <c r="M46" s="38"/>
      <c r="N46" s="35">
        <f t="shared" si="3"/>
        <v>1200</v>
      </c>
      <c r="O46" s="45"/>
      <c r="P46" s="45"/>
      <c r="Q46" s="45"/>
      <c r="R46" s="45"/>
      <c r="S46" s="45"/>
      <c r="T46" s="45"/>
      <c r="U46" s="38">
        <v>1200</v>
      </c>
      <c r="V46" s="38"/>
      <c r="W46" s="38"/>
      <c r="X46" s="38"/>
      <c r="Y46" s="38"/>
      <c r="Z46" s="38"/>
      <c r="AA46" s="48" t="s">
        <v>219</v>
      </c>
      <c r="XCH46" s="7"/>
      <c r="XCI46" s="7"/>
      <c r="XCJ46" s="7"/>
      <c r="XCK46" s="7"/>
      <c r="XCL46" s="7"/>
      <c r="XCM46" s="7"/>
      <c r="XCN46" s="7"/>
      <c r="XCO46" s="7"/>
      <c r="XCP46" s="7"/>
      <c r="XCQ46" s="7"/>
      <c r="XCR46" s="7"/>
      <c r="XCS46" s="7"/>
      <c r="XCT46" s="7"/>
      <c r="XCU46" s="7"/>
      <c r="XCV46" s="7"/>
      <c r="XCW46" s="7"/>
      <c r="XCX46" s="7"/>
      <c r="XCY46" s="7"/>
      <c r="XCZ46" s="7"/>
      <c r="XDA46" s="7"/>
      <c r="XDB46" s="7"/>
      <c r="XDC46" s="7"/>
      <c r="XDD46" s="7"/>
      <c r="XDE46" s="7"/>
      <c r="XDF46" s="7"/>
      <c r="XDG46" s="7"/>
      <c r="XDH46" s="7"/>
      <c r="XDI46" s="7"/>
      <c r="XDJ46" s="7"/>
      <c r="XDK46" s="7"/>
      <c r="XDL46" s="7"/>
      <c r="XDM46" s="7"/>
      <c r="XDN46" s="7"/>
      <c r="XDO46" s="7"/>
      <c r="XDP46" s="7"/>
      <c r="XDQ46" s="7"/>
      <c r="XDR46" s="7"/>
      <c r="XDS46" s="7"/>
      <c r="XDT46" s="7"/>
      <c r="XDU46" s="7"/>
      <c r="XDV46" s="7"/>
      <c r="XDW46" s="7"/>
      <c r="XDX46" s="7"/>
      <c r="XDY46" s="7"/>
    </row>
    <row r="47" s="1" customFormat="1" ht="106" customHeight="1" spans="1:16353">
      <c r="A47" s="24">
        <v>40</v>
      </c>
      <c r="B47" s="27" t="s">
        <v>223</v>
      </c>
      <c r="C47" s="15" t="s">
        <v>224</v>
      </c>
      <c r="D47" s="15" t="s">
        <v>137</v>
      </c>
      <c r="E47" s="15" t="s">
        <v>44</v>
      </c>
      <c r="F47" s="27" t="s">
        <v>121</v>
      </c>
      <c r="G47" s="15" t="s">
        <v>225</v>
      </c>
      <c r="H47" s="26" t="s">
        <v>226</v>
      </c>
      <c r="I47" s="15" t="s">
        <v>139</v>
      </c>
      <c r="J47" s="15" t="s">
        <v>139</v>
      </c>
      <c r="K47" s="15" t="s">
        <v>140</v>
      </c>
      <c r="L47" s="39">
        <v>1330.56</v>
      </c>
      <c r="M47" s="39"/>
      <c r="N47" s="35">
        <f t="shared" si="3"/>
        <v>1330.56</v>
      </c>
      <c r="O47" s="39">
        <v>1330.56</v>
      </c>
      <c r="P47" s="39"/>
      <c r="Q47" s="39"/>
      <c r="R47" s="39"/>
      <c r="S47" s="39"/>
      <c r="T47" s="39"/>
      <c r="U47" s="39"/>
      <c r="V47" s="39"/>
      <c r="W47" s="39"/>
      <c r="X47" s="39"/>
      <c r="Y47" s="39"/>
      <c r="Z47" s="39"/>
      <c r="AA47" s="38" t="s">
        <v>219</v>
      </c>
      <c r="XCH47" s="6"/>
      <c r="XCI47" s="6"/>
      <c r="XCJ47" s="6"/>
      <c r="XCK47" s="6"/>
      <c r="XCL47" s="6"/>
      <c r="XCM47" s="6"/>
      <c r="XCN47" s="6"/>
      <c r="XCO47" s="6"/>
      <c r="XCP47" s="6"/>
      <c r="XCQ47" s="6"/>
      <c r="XCR47" s="6"/>
      <c r="XCS47" s="6"/>
      <c r="XCT47" s="6"/>
      <c r="XCU47" s="6"/>
      <c r="XCV47" s="6"/>
      <c r="XCW47" s="6"/>
      <c r="XCX47" s="6"/>
      <c r="XCY47" s="6"/>
      <c r="XCZ47" s="6"/>
      <c r="XDA47" s="6"/>
      <c r="XDB47" s="6"/>
      <c r="XDC47" s="6"/>
      <c r="XDD47" s="6"/>
      <c r="XDE47" s="6"/>
      <c r="XDF47" s="6"/>
      <c r="XDG47" s="6"/>
      <c r="XDH47" s="6"/>
      <c r="XDI47" s="6"/>
      <c r="XDJ47" s="6"/>
      <c r="XDK47" s="6"/>
      <c r="XDL47" s="6"/>
      <c r="XDM47" s="6"/>
      <c r="XDN47" s="6"/>
      <c r="XDO47" s="6"/>
      <c r="XDP47" s="6"/>
      <c r="XDQ47" s="6"/>
      <c r="XDR47" s="6"/>
      <c r="XDS47" s="6"/>
      <c r="XDT47" s="6"/>
      <c r="XDU47" s="6"/>
      <c r="XDV47" s="6"/>
      <c r="XDW47" s="6"/>
      <c r="XDX47" s="6"/>
      <c r="XDY47" s="6"/>
    </row>
    <row r="48" s="8" customFormat="1" ht="80" customHeight="1" spans="1:27">
      <c r="A48" s="24">
        <v>41</v>
      </c>
      <c r="B48" s="24" t="s">
        <v>227</v>
      </c>
      <c r="C48" s="24" t="s">
        <v>228</v>
      </c>
      <c r="D48" s="15" t="s">
        <v>32</v>
      </c>
      <c r="E48" s="15" t="s">
        <v>44</v>
      </c>
      <c r="F48" s="24" t="s">
        <v>121</v>
      </c>
      <c r="G48" s="24" t="s">
        <v>229</v>
      </c>
      <c r="H48" s="25" t="s">
        <v>230</v>
      </c>
      <c r="I48" s="24" t="s">
        <v>56</v>
      </c>
      <c r="J48" s="24" t="s">
        <v>56</v>
      </c>
      <c r="K48" s="24" t="s">
        <v>110</v>
      </c>
      <c r="L48" s="34">
        <v>5000</v>
      </c>
      <c r="M48" s="34"/>
      <c r="N48" s="35">
        <f t="shared" si="3"/>
        <v>2350</v>
      </c>
      <c r="O48" s="35">
        <v>2350</v>
      </c>
      <c r="P48" s="35"/>
      <c r="Q48" s="35"/>
      <c r="R48" s="35"/>
      <c r="S48" s="35"/>
      <c r="T48" s="35"/>
      <c r="U48" s="35"/>
      <c r="V48" s="35"/>
      <c r="W48" s="35"/>
      <c r="X48" s="35"/>
      <c r="Y48" s="35"/>
      <c r="Z48" s="35"/>
      <c r="AA48" s="48" t="s">
        <v>219</v>
      </c>
    </row>
    <row r="49" s="6" customFormat="1" ht="92" customHeight="1" spans="1:27">
      <c r="A49" s="24">
        <v>42</v>
      </c>
      <c r="B49" s="27" t="s">
        <v>231</v>
      </c>
      <c r="C49" s="15" t="s">
        <v>232</v>
      </c>
      <c r="D49" s="15" t="s">
        <v>43</v>
      </c>
      <c r="E49" s="15" t="s">
        <v>33</v>
      </c>
      <c r="F49" s="27" t="s">
        <v>233</v>
      </c>
      <c r="G49" s="15" t="s">
        <v>234</v>
      </c>
      <c r="H49" s="26" t="s">
        <v>235</v>
      </c>
      <c r="I49" s="15" t="s">
        <v>67</v>
      </c>
      <c r="J49" s="15" t="s">
        <v>67</v>
      </c>
      <c r="K49" s="15" t="s">
        <v>68</v>
      </c>
      <c r="L49" s="39">
        <v>3300</v>
      </c>
      <c r="M49" s="39">
        <v>1648.517672</v>
      </c>
      <c r="N49" s="35">
        <v>240</v>
      </c>
      <c r="O49" s="39"/>
      <c r="P49" s="39"/>
      <c r="Q49" s="39"/>
      <c r="R49" s="39"/>
      <c r="S49" s="39"/>
      <c r="T49" s="39"/>
      <c r="U49" s="39"/>
      <c r="V49" s="39"/>
      <c r="W49" s="39">
        <v>240</v>
      </c>
      <c r="X49" s="39"/>
      <c r="Y49" s="39"/>
      <c r="Z49" s="39"/>
      <c r="AA49" s="38" t="s">
        <v>40</v>
      </c>
    </row>
    <row r="50" s="1" customFormat="1" ht="142" customHeight="1" spans="1:16353">
      <c r="A50" s="24">
        <v>43</v>
      </c>
      <c r="B50" s="24" t="s">
        <v>236</v>
      </c>
      <c r="C50" s="24" t="s">
        <v>237</v>
      </c>
      <c r="D50" s="15" t="s">
        <v>32</v>
      </c>
      <c r="E50" s="15" t="s">
        <v>44</v>
      </c>
      <c r="F50" s="24" t="s">
        <v>238</v>
      </c>
      <c r="G50" s="24" t="s">
        <v>239</v>
      </c>
      <c r="H50" s="25" t="s">
        <v>240</v>
      </c>
      <c r="I50" s="24" t="s">
        <v>37</v>
      </c>
      <c r="J50" s="24" t="s">
        <v>38</v>
      </c>
      <c r="K50" s="24" t="s">
        <v>39</v>
      </c>
      <c r="L50" s="34">
        <v>4000</v>
      </c>
      <c r="M50" s="34"/>
      <c r="N50" s="35">
        <f t="shared" ref="N50:N61" si="4">O50+P50+Q50+R50+S50+T50+U50+V50+W50+X50</f>
        <v>4000</v>
      </c>
      <c r="O50" s="35">
        <v>2313</v>
      </c>
      <c r="P50" s="35"/>
      <c r="Q50" s="35"/>
      <c r="R50" s="35"/>
      <c r="S50" s="35"/>
      <c r="T50" s="48"/>
      <c r="U50" s="48">
        <v>1342</v>
      </c>
      <c r="V50" s="48">
        <v>345</v>
      </c>
      <c r="W50" s="48"/>
      <c r="X50" s="48"/>
      <c r="Y50" s="48"/>
      <c r="Z50" s="48"/>
      <c r="AA50" s="38" t="s">
        <v>40</v>
      </c>
      <c r="XCH50" s="8"/>
      <c r="XCI50" s="8"/>
      <c r="XCJ50" s="8"/>
      <c r="XCK50" s="8"/>
      <c r="XCL50" s="8"/>
      <c r="XCM50" s="8"/>
      <c r="XCN50" s="8"/>
      <c r="XCO50" s="8"/>
      <c r="XCP50" s="8"/>
      <c r="XCQ50" s="8"/>
      <c r="XCR50" s="8"/>
      <c r="XCS50" s="8"/>
      <c r="XCT50" s="8"/>
      <c r="XCU50" s="8"/>
      <c r="XCV50" s="8"/>
      <c r="XCW50" s="8"/>
      <c r="XCX50" s="8"/>
      <c r="XCY50" s="8"/>
      <c r="XCZ50" s="8"/>
      <c r="XDA50" s="8"/>
      <c r="XDB50" s="8"/>
      <c r="XDC50" s="8"/>
      <c r="XDD50" s="8"/>
      <c r="XDE50" s="8"/>
      <c r="XDF50" s="8"/>
      <c r="XDG50" s="8"/>
      <c r="XDH50" s="8"/>
      <c r="XDI50" s="8"/>
      <c r="XDJ50" s="8"/>
      <c r="XDK50" s="8"/>
      <c r="XDL50" s="8"/>
      <c r="XDM50" s="8"/>
      <c r="XDN50" s="8"/>
      <c r="XDO50" s="8"/>
      <c r="XDP50" s="8"/>
      <c r="XDQ50" s="8"/>
      <c r="XDR50" s="8"/>
      <c r="XDS50" s="8"/>
      <c r="XDT50" s="8"/>
      <c r="XDU50" s="8"/>
      <c r="XDV50" s="8"/>
      <c r="XDW50" s="8"/>
      <c r="XDX50" s="8"/>
      <c r="XDY50" s="8"/>
    </row>
    <row r="51" s="1" customFormat="1" ht="148" customHeight="1" spans="1:16353">
      <c r="A51" s="24">
        <v>44</v>
      </c>
      <c r="B51" s="24" t="s">
        <v>241</v>
      </c>
      <c r="C51" s="24" t="s">
        <v>242</v>
      </c>
      <c r="D51" s="15" t="s">
        <v>32</v>
      </c>
      <c r="E51" s="15" t="s">
        <v>44</v>
      </c>
      <c r="F51" s="24" t="s">
        <v>243</v>
      </c>
      <c r="G51" s="24" t="s">
        <v>244</v>
      </c>
      <c r="H51" s="25" t="s">
        <v>245</v>
      </c>
      <c r="I51" s="24" t="s">
        <v>56</v>
      </c>
      <c r="J51" s="24" t="s">
        <v>56</v>
      </c>
      <c r="K51" s="24" t="s">
        <v>110</v>
      </c>
      <c r="L51" s="34">
        <v>2500</v>
      </c>
      <c r="M51" s="34"/>
      <c r="N51" s="35">
        <f t="shared" si="4"/>
        <v>2500</v>
      </c>
      <c r="O51" s="35">
        <v>2500</v>
      </c>
      <c r="P51" s="35"/>
      <c r="Q51" s="35"/>
      <c r="R51" s="35"/>
      <c r="S51" s="35"/>
      <c r="T51" s="35"/>
      <c r="U51" s="35"/>
      <c r="V51" s="35"/>
      <c r="W51" s="35"/>
      <c r="X51" s="35"/>
      <c r="Y51" s="35"/>
      <c r="Z51" s="35"/>
      <c r="AA51" s="38" t="s">
        <v>40</v>
      </c>
      <c r="XCH51" s="8"/>
      <c r="XCI51" s="8"/>
      <c r="XCJ51" s="8"/>
      <c r="XCK51" s="8"/>
      <c r="XCL51" s="8"/>
      <c r="XCM51" s="8"/>
      <c r="XCN51" s="8"/>
      <c r="XCO51" s="8"/>
      <c r="XCP51" s="8"/>
      <c r="XCQ51" s="8"/>
      <c r="XCR51" s="8"/>
      <c r="XCS51" s="8"/>
      <c r="XCT51" s="8"/>
      <c r="XCU51" s="8"/>
      <c r="XCV51" s="8"/>
      <c r="XCW51" s="8"/>
      <c r="XCX51" s="8"/>
      <c r="XCY51" s="8"/>
      <c r="XCZ51" s="8"/>
      <c r="XDA51" s="8"/>
      <c r="XDB51" s="8"/>
      <c r="XDC51" s="8"/>
      <c r="XDD51" s="8"/>
      <c r="XDE51" s="8"/>
      <c r="XDF51" s="8"/>
      <c r="XDG51" s="8"/>
      <c r="XDH51" s="8"/>
      <c r="XDI51" s="8"/>
      <c r="XDJ51" s="8"/>
      <c r="XDK51" s="8"/>
      <c r="XDL51" s="8"/>
      <c r="XDM51" s="8"/>
      <c r="XDN51" s="8"/>
      <c r="XDO51" s="8"/>
      <c r="XDP51" s="8"/>
      <c r="XDQ51" s="8"/>
      <c r="XDR51" s="8"/>
      <c r="XDS51" s="8"/>
      <c r="XDT51" s="8"/>
      <c r="XDU51" s="8"/>
      <c r="XDV51" s="8"/>
      <c r="XDW51" s="8"/>
      <c r="XDX51" s="8"/>
      <c r="XDY51" s="8"/>
    </row>
    <row r="52" s="1" customFormat="1" ht="85" customHeight="1" spans="1:16353">
      <c r="A52" s="24">
        <v>45</v>
      </c>
      <c r="B52" s="27" t="s">
        <v>246</v>
      </c>
      <c r="C52" s="15" t="s">
        <v>247</v>
      </c>
      <c r="D52" s="15" t="s">
        <v>43</v>
      </c>
      <c r="E52" s="15" t="s">
        <v>44</v>
      </c>
      <c r="F52" s="27" t="s">
        <v>248</v>
      </c>
      <c r="G52" s="15" t="s">
        <v>249</v>
      </c>
      <c r="H52" s="26" t="s">
        <v>250</v>
      </c>
      <c r="I52" s="15" t="s">
        <v>67</v>
      </c>
      <c r="J52" s="15" t="s">
        <v>67</v>
      </c>
      <c r="K52" s="15" t="s">
        <v>68</v>
      </c>
      <c r="L52" s="27">
        <v>7000</v>
      </c>
      <c r="M52" s="39"/>
      <c r="N52" s="35">
        <f t="shared" si="4"/>
        <v>3298.217707</v>
      </c>
      <c r="O52" s="39"/>
      <c r="P52" s="39"/>
      <c r="Q52" s="39"/>
      <c r="R52" s="39"/>
      <c r="S52" s="39"/>
      <c r="T52" s="39"/>
      <c r="U52" s="39">
        <v>345</v>
      </c>
      <c r="V52" s="39">
        <v>2953.217707</v>
      </c>
      <c r="W52" s="39"/>
      <c r="X52" s="39"/>
      <c r="Y52" s="39"/>
      <c r="Z52" s="39"/>
      <c r="AA52" s="55" t="s">
        <v>219</v>
      </c>
      <c r="XCH52" s="6"/>
      <c r="XCI52" s="6"/>
      <c r="XCJ52" s="6"/>
      <c r="XCK52" s="6"/>
      <c r="XCL52" s="6"/>
      <c r="XCM52" s="6"/>
      <c r="XCN52" s="6"/>
      <c r="XCO52" s="6"/>
      <c r="XCP52" s="6"/>
      <c r="XCQ52" s="6"/>
      <c r="XCR52" s="6"/>
      <c r="XCS52" s="6"/>
      <c r="XCT52" s="6"/>
      <c r="XCU52" s="6"/>
      <c r="XCV52" s="6"/>
      <c r="XCW52" s="6"/>
      <c r="XCX52" s="6"/>
      <c r="XCY52" s="6"/>
      <c r="XCZ52" s="6"/>
      <c r="XDA52" s="6"/>
      <c r="XDB52" s="6"/>
      <c r="XDC52" s="6"/>
      <c r="XDD52" s="6"/>
      <c r="XDE52" s="6"/>
      <c r="XDF52" s="6"/>
      <c r="XDG52" s="6"/>
      <c r="XDH52" s="6"/>
      <c r="XDI52" s="6"/>
      <c r="XDJ52" s="6"/>
      <c r="XDK52" s="6"/>
      <c r="XDL52" s="6"/>
      <c r="XDM52" s="6"/>
      <c r="XDN52" s="6"/>
      <c r="XDO52" s="6"/>
      <c r="XDP52" s="6"/>
      <c r="XDQ52" s="6"/>
      <c r="XDR52" s="6"/>
      <c r="XDS52" s="6"/>
      <c r="XDT52" s="6"/>
      <c r="XDU52" s="6"/>
      <c r="XDV52" s="6"/>
      <c r="XDW52" s="6"/>
      <c r="XDX52" s="6"/>
      <c r="XDY52" s="6"/>
    </row>
    <row r="53" s="1" customFormat="1" ht="123" customHeight="1" spans="1:16353">
      <c r="A53" s="24">
        <v>46</v>
      </c>
      <c r="B53" s="24" t="s">
        <v>251</v>
      </c>
      <c r="C53" s="24" t="s">
        <v>252</v>
      </c>
      <c r="D53" s="15" t="s">
        <v>43</v>
      </c>
      <c r="E53" s="15" t="s">
        <v>44</v>
      </c>
      <c r="F53" s="24" t="s">
        <v>253</v>
      </c>
      <c r="G53" s="24" t="s">
        <v>96</v>
      </c>
      <c r="H53" s="25" t="s">
        <v>254</v>
      </c>
      <c r="I53" s="24" t="s">
        <v>98</v>
      </c>
      <c r="J53" s="24" t="s">
        <v>255</v>
      </c>
      <c r="K53" s="38" t="s">
        <v>99</v>
      </c>
      <c r="L53" s="24">
        <v>2500</v>
      </c>
      <c r="M53" s="24"/>
      <c r="N53" s="35">
        <f t="shared" si="4"/>
        <v>1969.546043</v>
      </c>
      <c r="O53" s="34">
        <v>1969.546043</v>
      </c>
      <c r="P53" s="34"/>
      <c r="Q53" s="35"/>
      <c r="R53" s="35"/>
      <c r="S53" s="35"/>
      <c r="T53" s="48"/>
      <c r="U53" s="48"/>
      <c r="V53" s="48"/>
      <c r="W53" s="48"/>
      <c r="X53" s="48"/>
      <c r="Y53" s="48"/>
      <c r="Z53" s="48"/>
      <c r="AA53" s="38" t="s">
        <v>40</v>
      </c>
      <c r="XCH53" s="8"/>
      <c r="XCI53" s="8"/>
      <c r="XCJ53" s="8"/>
      <c r="XCK53" s="8"/>
      <c r="XCL53" s="8"/>
      <c r="XCM53" s="8"/>
      <c r="XCN53" s="8"/>
      <c r="XCO53" s="8"/>
      <c r="XCP53" s="8"/>
      <c r="XCQ53" s="8"/>
      <c r="XCR53" s="8"/>
      <c r="XCS53" s="8"/>
      <c r="XCT53" s="8"/>
      <c r="XCU53" s="8"/>
      <c r="XCV53" s="8"/>
      <c r="XCW53" s="8"/>
      <c r="XCX53" s="8"/>
      <c r="XCY53" s="8"/>
      <c r="XCZ53" s="8"/>
      <c r="XDA53" s="8"/>
      <c r="XDB53" s="8"/>
      <c r="XDC53" s="8"/>
      <c r="XDD53" s="8"/>
      <c r="XDE53" s="8"/>
      <c r="XDF53" s="8"/>
      <c r="XDG53" s="8"/>
      <c r="XDH53" s="8"/>
      <c r="XDI53" s="8"/>
      <c r="XDJ53" s="8"/>
      <c r="XDK53" s="8"/>
      <c r="XDL53" s="8"/>
      <c r="XDM53" s="8"/>
      <c r="XDN53" s="8"/>
      <c r="XDO53" s="8"/>
      <c r="XDP53" s="8"/>
      <c r="XDQ53" s="8"/>
      <c r="XDR53" s="8"/>
      <c r="XDS53" s="8"/>
      <c r="XDT53" s="8"/>
      <c r="XDU53" s="8"/>
      <c r="XDV53" s="8"/>
      <c r="XDW53" s="8"/>
      <c r="XDX53" s="8"/>
      <c r="XDY53" s="8"/>
    </row>
    <row r="54" s="1" customFormat="1" ht="120" customHeight="1" spans="1:16353">
      <c r="A54" s="24">
        <v>47</v>
      </c>
      <c r="B54" s="15" t="s">
        <v>256</v>
      </c>
      <c r="C54" s="15" t="s">
        <v>257</v>
      </c>
      <c r="D54" s="15" t="s">
        <v>43</v>
      </c>
      <c r="E54" s="15" t="s">
        <v>44</v>
      </c>
      <c r="F54" s="15" t="s">
        <v>258</v>
      </c>
      <c r="G54" s="15" t="s">
        <v>259</v>
      </c>
      <c r="H54" s="26" t="s">
        <v>260</v>
      </c>
      <c r="I54" s="15" t="s">
        <v>48</v>
      </c>
      <c r="J54" s="38" t="s">
        <v>48</v>
      </c>
      <c r="K54" s="24" t="s">
        <v>49</v>
      </c>
      <c r="L54" s="38">
        <v>3778.57</v>
      </c>
      <c r="M54" s="38"/>
      <c r="N54" s="35">
        <f t="shared" si="4"/>
        <v>1174</v>
      </c>
      <c r="O54" s="41"/>
      <c r="P54" s="41"/>
      <c r="Q54" s="45"/>
      <c r="R54" s="45"/>
      <c r="S54" s="45"/>
      <c r="T54" s="45"/>
      <c r="U54" s="36">
        <v>1174</v>
      </c>
      <c r="V54" s="36"/>
      <c r="W54" s="36"/>
      <c r="X54" s="36"/>
      <c r="Y54" s="36"/>
      <c r="Z54" s="36"/>
      <c r="AA54" s="38" t="s">
        <v>40</v>
      </c>
      <c r="XCH54" s="7"/>
      <c r="XCI54" s="7"/>
      <c r="XCJ54" s="7"/>
      <c r="XCK54" s="7"/>
      <c r="XCL54" s="7"/>
      <c r="XCM54" s="7"/>
      <c r="XCN54" s="7"/>
      <c r="XCO54" s="7"/>
      <c r="XCP54" s="7"/>
      <c r="XCQ54" s="7"/>
      <c r="XCR54" s="7"/>
      <c r="XCS54" s="7"/>
      <c r="XCT54" s="7"/>
      <c r="XCU54" s="7"/>
      <c r="XCV54" s="7"/>
      <c r="XCW54" s="7"/>
      <c r="XCX54" s="7"/>
      <c r="XCY54" s="7"/>
      <c r="XCZ54" s="7"/>
      <c r="XDA54" s="7"/>
      <c r="XDB54" s="7"/>
      <c r="XDC54" s="7"/>
      <c r="XDD54" s="7"/>
      <c r="XDE54" s="7"/>
      <c r="XDF54" s="7"/>
      <c r="XDG54" s="7"/>
      <c r="XDH54" s="7"/>
      <c r="XDI54" s="7"/>
      <c r="XDJ54" s="7"/>
      <c r="XDK54" s="7"/>
      <c r="XDL54" s="7"/>
      <c r="XDM54" s="7"/>
      <c r="XDN54" s="7"/>
      <c r="XDO54" s="7"/>
      <c r="XDP54" s="7"/>
      <c r="XDQ54" s="7"/>
      <c r="XDR54" s="7"/>
      <c r="XDS54" s="7"/>
      <c r="XDT54" s="7"/>
      <c r="XDU54" s="7"/>
      <c r="XDV54" s="7"/>
      <c r="XDW54" s="7"/>
      <c r="XDX54" s="7"/>
      <c r="XDY54" s="7"/>
    </row>
    <row r="55" s="1" customFormat="1" ht="85" customHeight="1" spans="1:16353">
      <c r="A55" s="24">
        <v>48</v>
      </c>
      <c r="B55" s="27" t="s">
        <v>261</v>
      </c>
      <c r="C55" s="15" t="s">
        <v>262</v>
      </c>
      <c r="D55" s="15" t="s">
        <v>32</v>
      </c>
      <c r="E55" s="15" t="s">
        <v>44</v>
      </c>
      <c r="F55" s="27" t="s">
        <v>248</v>
      </c>
      <c r="G55" s="15" t="s">
        <v>263</v>
      </c>
      <c r="H55" s="26" t="s">
        <v>264</v>
      </c>
      <c r="I55" s="15" t="s">
        <v>48</v>
      </c>
      <c r="J55" s="15" t="s">
        <v>48</v>
      </c>
      <c r="K55" s="24" t="s">
        <v>49</v>
      </c>
      <c r="L55" s="27">
        <v>660</v>
      </c>
      <c r="M55" s="39"/>
      <c r="N55" s="35">
        <f t="shared" si="4"/>
        <v>660</v>
      </c>
      <c r="O55" s="39"/>
      <c r="P55" s="39">
        <v>260</v>
      </c>
      <c r="Q55" s="39"/>
      <c r="R55" s="39"/>
      <c r="S55" s="39"/>
      <c r="T55" s="39"/>
      <c r="U55" s="39"/>
      <c r="V55" s="39">
        <v>400</v>
      </c>
      <c r="W55" s="39"/>
      <c r="X55" s="39"/>
      <c r="Y55" s="39"/>
      <c r="Z55" s="39"/>
      <c r="AA55" s="38" t="s">
        <v>40</v>
      </c>
      <c r="XCH55" s="6"/>
      <c r="XCI55" s="6"/>
      <c r="XCJ55" s="6"/>
      <c r="XCK55" s="6"/>
      <c r="XCL55" s="6"/>
      <c r="XCM55" s="6"/>
      <c r="XCN55" s="6"/>
      <c r="XCO55" s="6"/>
      <c r="XCP55" s="6"/>
      <c r="XCQ55" s="6"/>
      <c r="XCR55" s="6"/>
      <c r="XCS55" s="6"/>
      <c r="XCT55" s="6"/>
      <c r="XCU55" s="6"/>
      <c r="XCV55" s="6"/>
      <c r="XCW55" s="6"/>
      <c r="XCX55" s="6"/>
      <c r="XCY55" s="6"/>
      <c r="XCZ55" s="6"/>
      <c r="XDA55" s="6"/>
      <c r="XDB55" s="6"/>
      <c r="XDC55" s="6"/>
      <c r="XDD55" s="6"/>
      <c r="XDE55" s="6"/>
      <c r="XDF55" s="6"/>
      <c r="XDG55" s="6"/>
      <c r="XDH55" s="6"/>
      <c r="XDI55" s="6"/>
      <c r="XDJ55" s="6"/>
      <c r="XDK55" s="6"/>
      <c r="XDL55" s="6"/>
      <c r="XDM55" s="6"/>
      <c r="XDN55" s="6"/>
      <c r="XDO55" s="6"/>
      <c r="XDP55" s="6"/>
      <c r="XDQ55" s="6"/>
      <c r="XDR55" s="6"/>
      <c r="XDS55" s="6"/>
      <c r="XDT55" s="6"/>
      <c r="XDU55" s="6"/>
      <c r="XDV55" s="6"/>
      <c r="XDW55" s="6"/>
      <c r="XDX55" s="6"/>
      <c r="XDY55" s="6"/>
    </row>
    <row r="56" s="1" customFormat="1" ht="85" customHeight="1" spans="1:16353">
      <c r="A56" s="24">
        <v>49</v>
      </c>
      <c r="B56" s="27" t="s">
        <v>265</v>
      </c>
      <c r="C56" s="15" t="s">
        <v>266</v>
      </c>
      <c r="D56" s="15" t="s">
        <v>32</v>
      </c>
      <c r="E56" s="15" t="s">
        <v>44</v>
      </c>
      <c r="F56" s="27" t="s">
        <v>248</v>
      </c>
      <c r="G56" s="15" t="s">
        <v>267</v>
      </c>
      <c r="H56" s="26" t="s">
        <v>268</v>
      </c>
      <c r="I56" s="15" t="s">
        <v>48</v>
      </c>
      <c r="J56" s="15" t="s">
        <v>48</v>
      </c>
      <c r="K56" s="24" t="s">
        <v>49</v>
      </c>
      <c r="L56" s="27">
        <v>720</v>
      </c>
      <c r="M56" s="39"/>
      <c r="N56" s="35">
        <f t="shared" si="4"/>
        <v>720</v>
      </c>
      <c r="O56" s="39"/>
      <c r="P56" s="39">
        <v>720</v>
      </c>
      <c r="Q56" s="39"/>
      <c r="R56" s="39"/>
      <c r="S56" s="39"/>
      <c r="T56" s="39"/>
      <c r="U56" s="39"/>
      <c r="V56" s="39"/>
      <c r="W56" s="39"/>
      <c r="X56" s="39"/>
      <c r="Y56" s="39"/>
      <c r="Z56" s="39"/>
      <c r="AA56" s="38" t="s">
        <v>40</v>
      </c>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row>
    <row r="57" s="1" customFormat="1" ht="109" customHeight="1" spans="1:16353">
      <c r="A57" s="24">
        <v>50</v>
      </c>
      <c r="B57" s="27" t="s">
        <v>269</v>
      </c>
      <c r="C57" s="15" t="s">
        <v>270</v>
      </c>
      <c r="D57" s="15" t="s">
        <v>32</v>
      </c>
      <c r="E57" s="15" t="s">
        <v>44</v>
      </c>
      <c r="F57" s="15" t="s">
        <v>271</v>
      </c>
      <c r="G57" s="15" t="s">
        <v>272</v>
      </c>
      <c r="H57" s="26" t="s">
        <v>273</v>
      </c>
      <c r="I57" s="15" t="s">
        <v>274</v>
      </c>
      <c r="J57" s="15" t="s">
        <v>38</v>
      </c>
      <c r="K57" s="15" t="s">
        <v>275</v>
      </c>
      <c r="L57" s="39">
        <v>1000</v>
      </c>
      <c r="M57" s="39"/>
      <c r="N57" s="35">
        <f t="shared" si="4"/>
        <v>1000</v>
      </c>
      <c r="O57" s="39"/>
      <c r="P57" s="39">
        <v>1000</v>
      </c>
      <c r="Q57" s="39"/>
      <c r="R57" s="39"/>
      <c r="S57" s="39"/>
      <c r="T57" s="39"/>
      <c r="U57" s="39"/>
      <c r="V57" s="39"/>
      <c r="W57" s="39"/>
      <c r="X57" s="39"/>
      <c r="Y57" s="39"/>
      <c r="Z57" s="39"/>
      <c r="AA57" s="38" t="s">
        <v>40</v>
      </c>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row>
    <row r="58" s="6" customFormat="1" ht="131" customHeight="1" spans="1:27">
      <c r="A58" s="24">
        <v>51</v>
      </c>
      <c r="B58" s="27" t="s">
        <v>276</v>
      </c>
      <c r="C58" s="15" t="s">
        <v>277</v>
      </c>
      <c r="D58" s="15" t="s">
        <v>32</v>
      </c>
      <c r="E58" s="15" t="s">
        <v>44</v>
      </c>
      <c r="F58" s="27" t="s">
        <v>271</v>
      </c>
      <c r="G58" s="15" t="s">
        <v>278</v>
      </c>
      <c r="H58" s="26" t="s">
        <v>279</v>
      </c>
      <c r="I58" s="15" t="s">
        <v>280</v>
      </c>
      <c r="J58" s="15" t="s">
        <v>281</v>
      </c>
      <c r="K58" s="15" t="s">
        <v>282</v>
      </c>
      <c r="L58" s="39">
        <v>281</v>
      </c>
      <c r="M58" s="39"/>
      <c r="N58" s="35">
        <f t="shared" si="4"/>
        <v>281</v>
      </c>
      <c r="O58" s="39"/>
      <c r="P58" s="39"/>
      <c r="Q58" s="39"/>
      <c r="R58" s="39">
        <v>281</v>
      </c>
      <c r="S58" s="39"/>
      <c r="T58" s="39"/>
      <c r="U58" s="39"/>
      <c r="V58" s="39"/>
      <c r="W58" s="39"/>
      <c r="X58" s="39"/>
      <c r="Y58" s="39"/>
      <c r="Z58" s="39"/>
      <c r="AA58" s="38" t="s">
        <v>40</v>
      </c>
    </row>
    <row r="59" s="1" customFormat="1" ht="109" customHeight="1" spans="1:16353">
      <c r="A59" s="24">
        <v>52</v>
      </c>
      <c r="B59" s="27" t="s">
        <v>283</v>
      </c>
      <c r="C59" s="15" t="s">
        <v>284</v>
      </c>
      <c r="D59" s="15" t="s">
        <v>32</v>
      </c>
      <c r="E59" s="15" t="s">
        <v>44</v>
      </c>
      <c r="F59" s="15" t="s">
        <v>271</v>
      </c>
      <c r="G59" s="24" t="s">
        <v>285</v>
      </c>
      <c r="H59" s="25" t="s">
        <v>286</v>
      </c>
      <c r="I59" s="24" t="s">
        <v>287</v>
      </c>
      <c r="J59" s="24" t="s">
        <v>206</v>
      </c>
      <c r="K59" s="24" t="s">
        <v>288</v>
      </c>
      <c r="L59" s="34">
        <v>526</v>
      </c>
      <c r="M59" s="34"/>
      <c r="N59" s="35">
        <f t="shared" si="4"/>
        <v>526</v>
      </c>
      <c r="O59" s="35"/>
      <c r="P59" s="35">
        <v>526</v>
      </c>
      <c r="Q59" s="35"/>
      <c r="R59" s="35"/>
      <c r="S59" s="35"/>
      <c r="T59" s="35"/>
      <c r="U59" s="35"/>
      <c r="V59" s="35"/>
      <c r="W59" s="35"/>
      <c r="X59" s="35"/>
      <c r="Y59" s="35"/>
      <c r="Z59" s="35"/>
      <c r="AA59" s="38" t="s">
        <v>40</v>
      </c>
      <c r="XCH59" s="8"/>
      <c r="XCI59" s="8"/>
      <c r="XCJ59" s="8"/>
      <c r="XCK59" s="8"/>
      <c r="XCL59" s="8"/>
      <c r="XCM59" s="8"/>
      <c r="XCN59" s="8"/>
      <c r="XCO59" s="8"/>
      <c r="XCP59" s="8"/>
      <c r="XCQ59" s="8"/>
      <c r="XCR59" s="8"/>
      <c r="XCS59" s="8"/>
      <c r="XCT59" s="8"/>
      <c r="XCU59" s="8"/>
      <c r="XCV59" s="8"/>
      <c r="XCW59" s="8"/>
      <c r="XCX59" s="8"/>
      <c r="XCY59" s="8"/>
      <c r="XCZ59" s="8"/>
      <c r="XDA59" s="8"/>
      <c r="XDB59" s="8"/>
      <c r="XDC59" s="8"/>
      <c r="XDD59" s="8"/>
      <c r="XDE59" s="8"/>
      <c r="XDF59" s="8"/>
      <c r="XDG59" s="8"/>
      <c r="XDH59" s="8"/>
      <c r="XDI59" s="8"/>
      <c r="XDJ59" s="8"/>
      <c r="XDK59" s="8"/>
      <c r="XDL59" s="8"/>
      <c r="XDM59" s="8"/>
      <c r="XDN59" s="8"/>
      <c r="XDO59" s="8"/>
      <c r="XDP59" s="8"/>
      <c r="XDQ59" s="8"/>
      <c r="XDR59" s="8"/>
      <c r="XDS59" s="8"/>
      <c r="XDT59" s="8"/>
      <c r="XDU59" s="8"/>
      <c r="XDV59" s="8"/>
      <c r="XDW59" s="8"/>
      <c r="XDX59" s="8"/>
      <c r="XDY59" s="8"/>
    </row>
    <row r="60" s="1" customFormat="1" ht="138" customHeight="1" spans="1:16353">
      <c r="A60" s="24">
        <v>53</v>
      </c>
      <c r="B60" s="27" t="s">
        <v>289</v>
      </c>
      <c r="C60" s="15" t="s">
        <v>290</v>
      </c>
      <c r="D60" s="15" t="s">
        <v>32</v>
      </c>
      <c r="E60" s="15" t="s">
        <v>44</v>
      </c>
      <c r="F60" s="15" t="s">
        <v>271</v>
      </c>
      <c r="G60" s="15" t="s">
        <v>291</v>
      </c>
      <c r="H60" s="26" t="s">
        <v>292</v>
      </c>
      <c r="I60" s="15" t="s">
        <v>287</v>
      </c>
      <c r="J60" s="15" t="s">
        <v>56</v>
      </c>
      <c r="K60" s="15" t="s">
        <v>288</v>
      </c>
      <c r="L60" s="39">
        <v>500</v>
      </c>
      <c r="M60" s="39"/>
      <c r="N60" s="35">
        <f t="shared" si="4"/>
        <v>500</v>
      </c>
      <c r="O60" s="39"/>
      <c r="P60" s="39">
        <v>500</v>
      </c>
      <c r="Q60" s="39"/>
      <c r="R60" s="39"/>
      <c r="S60" s="39"/>
      <c r="T60" s="39"/>
      <c r="U60" s="39"/>
      <c r="V60" s="39"/>
      <c r="W60" s="39"/>
      <c r="X60" s="39"/>
      <c r="Y60" s="39"/>
      <c r="Z60" s="39"/>
      <c r="AA60" s="38" t="s">
        <v>40</v>
      </c>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row>
    <row r="61" s="1" customFormat="1" ht="140" customHeight="1" spans="1:16353">
      <c r="A61" s="24">
        <v>54</v>
      </c>
      <c r="B61" s="27" t="s">
        <v>293</v>
      </c>
      <c r="C61" s="15" t="s">
        <v>294</v>
      </c>
      <c r="D61" s="15" t="s">
        <v>32</v>
      </c>
      <c r="E61" s="15" t="s">
        <v>44</v>
      </c>
      <c r="F61" s="15" t="s">
        <v>295</v>
      </c>
      <c r="G61" s="15" t="s">
        <v>296</v>
      </c>
      <c r="H61" s="26" t="s">
        <v>297</v>
      </c>
      <c r="I61" s="15" t="s">
        <v>116</v>
      </c>
      <c r="J61" s="15" t="s">
        <v>116</v>
      </c>
      <c r="K61" s="15" t="s">
        <v>117</v>
      </c>
      <c r="L61" s="39">
        <v>2176</v>
      </c>
      <c r="M61" s="39"/>
      <c r="N61" s="35">
        <f t="shared" si="4"/>
        <v>1636.29</v>
      </c>
      <c r="O61" s="39">
        <v>339.29</v>
      </c>
      <c r="P61" s="39">
        <v>1297</v>
      </c>
      <c r="Q61" s="39"/>
      <c r="R61" s="39"/>
      <c r="S61" s="39"/>
      <c r="T61" s="39"/>
      <c r="U61" s="39"/>
      <c r="V61" s="39"/>
      <c r="W61" s="39"/>
      <c r="X61" s="39"/>
      <c r="Y61" s="39"/>
      <c r="Z61" s="39"/>
      <c r="AA61" s="38" t="s">
        <v>219</v>
      </c>
      <c r="XCH61" s="6"/>
      <c r="XCI61" s="6"/>
      <c r="XCJ61" s="6"/>
      <c r="XCK61" s="6"/>
      <c r="XCL61" s="6"/>
      <c r="XCM61" s="6"/>
      <c r="XCN61" s="6"/>
      <c r="XCO61" s="6"/>
      <c r="XCP61" s="6"/>
      <c r="XCQ61" s="6"/>
      <c r="XCR61" s="6"/>
      <c r="XCS61" s="6"/>
      <c r="XCT61" s="6"/>
      <c r="XCU61" s="6"/>
      <c r="XCV61" s="6"/>
      <c r="XCW61" s="6"/>
      <c r="XCX61" s="6"/>
      <c r="XCY61" s="6"/>
      <c r="XCZ61" s="6"/>
      <c r="XDA61" s="6"/>
      <c r="XDB61" s="6"/>
      <c r="XDC61" s="6"/>
      <c r="XDD61" s="6"/>
      <c r="XDE61" s="6"/>
      <c r="XDF61" s="6"/>
      <c r="XDG61" s="6"/>
      <c r="XDH61" s="6"/>
      <c r="XDI61" s="6"/>
      <c r="XDJ61" s="6"/>
      <c r="XDK61" s="6"/>
      <c r="XDL61" s="6"/>
      <c r="XDM61" s="6"/>
      <c r="XDN61" s="6"/>
      <c r="XDO61" s="6"/>
      <c r="XDP61" s="6"/>
      <c r="XDQ61" s="6"/>
      <c r="XDR61" s="6"/>
      <c r="XDS61" s="6"/>
      <c r="XDT61" s="6"/>
      <c r="XDU61" s="6"/>
      <c r="XDV61" s="6"/>
      <c r="XDW61" s="6"/>
      <c r="XDX61" s="6"/>
      <c r="XDY61" s="6"/>
    </row>
    <row r="62" s="6" customFormat="1" ht="92" customHeight="1" spans="1:27">
      <c r="A62" s="24">
        <v>55</v>
      </c>
      <c r="B62" s="27" t="s">
        <v>298</v>
      </c>
      <c r="C62" s="15" t="s">
        <v>299</v>
      </c>
      <c r="D62" s="15" t="s">
        <v>43</v>
      </c>
      <c r="E62" s="15" t="s">
        <v>44</v>
      </c>
      <c r="F62" s="27" t="s">
        <v>300</v>
      </c>
      <c r="G62" s="15" t="s">
        <v>301</v>
      </c>
      <c r="H62" s="26" t="s">
        <v>302</v>
      </c>
      <c r="I62" s="15" t="s">
        <v>48</v>
      </c>
      <c r="J62" s="15" t="s">
        <v>48</v>
      </c>
      <c r="K62" s="24" t="s">
        <v>49</v>
      </c>
      <c r="L62" s="39">
        <v>4052</v>
      </c>
      <c r="M62" s="39"/>
      <c r="N62" s="35">
        <f>O62+P62+Q62+R62+S62+T62+U62+V62+W62+X62+Z62</f>
        <v>1026.599559</v>
      </c>
      <c r="O62" s="39">
        <v>487.335515</v>
      </c>
      <c r="P62" s="39">
        <v>50.31</v>
      </c>
      <c r="Q62" s="39"/>
      <c r="R62" s="39"/>
      <c r="S62" s="39">
        <v>5.962373</v>
      </c>
      <c r="T62" s="39">
        <v>177.436934</v>
      </c>
      <c r="U62" s="39">
        <v>26.4101</v>
      </c>
      <c r="V62" s="39">
        <v>38.905</v>
      </c>
      <c r="W62" s="39">
        <v>122.32</v>
      </c>
      <c r="X62" s="39"/>
      <c r="Y62" s="39"/>
      <c r="Z62" s="39">
        <v>117.919637</v>
      </c>
      <c r="AA62" s="38" t="s">
        <v>303</v>
      </c>
    </row>
    <row r="63" s="6" customFormat="1" ht="87" customHeight="1" spans="1:27">
      <c r="A63" s="24">
        <v>56</v>
      </c>
      <c r="B63" s="27" t="s">
        <v>304</v>
      </c>
      <c r="C63" s="15" t="s">
        <v>305</v>
      </c>
      <c r="D63" s="15" t="s">
        <v>43</v>
      </c>
      <c r="E63" s="15" t="s">
        <v>44</v>
      </c>
      <c r="F63" s="27" t="s">
        <v>243</v>
      </c>
      <c r="G63" s="15" t="s">
        <v>306</v>
      </c>
      <c r="H63" s="26" t="s">
        <v>307</v>
      </c>
      <c r="I63" s="15" t="s">
        <v>67</v>
      </c>
      <c r="J63" s="15" t="s">
        <v>67</v>
      </c>
      <c r="K63" s="15" t="s">
        <v>68</v>
      </c>
      <c r="L63" s="39">
        <v>5000</v>
      </c>
      <c r="M63" s="39"/>
      <c r="N63" s="39">
        <v>4000</v>
      </c>
      <c r="O63" s="39"/>
      <c r="P63" s="39"/>
      <c r="Q63" s="39"/>
      <c r="R63" s="39"/>
      <c r="S63" s="39"/>
      <c r="T63" s="39"/>
      <c r="U63" s="49"/>
      <c r="V63" s="50"/>
      <c r="W63" s="50"/>
      <c r="X63" s="50"/>
      <c r="Y63" s="50">
        <v>4000</v>
      </c>
      <c r="Z63" s="50"/>
      <c r="AA63" s="38" t="s">
        <v>40</v>
      </c>
    </row>
  </sheetData>
  <autoFilter xmlns:etc="http://www.wps.cn/officeDocument/2017/etCustomData" ref="A7:XFD63" etc:filterBottomFollowUsedRange="0">
    <extLst/>
  </autoFilter>
  <mergeCells count="34">
    <mergeCell ref="A2:AA2"/>
    <mergeCell ref="A3:F3"/>
    <mergeCell ref="H3:K3"/>
    <mergeCell ref="L3:AA3"/>
    <mergeCell ref="O4:T4"/>
    <mergeCell ref="U4:X4"/>
    <mergeCell ref="A7:K7"/>
    <mergeCell ref="A4:A6"/>
    <mergeCell ref="B4:B6"/>
    <mergeCell ref="C4:C6"/>
    <mergeCell ref="D4:D6"/>
    <mergeCell ref="E4:E6"/>
    <mergeCell ref="F4:F6"/>
    <mergeCell ref="G4:G6"/>
    <mergeCell ref="H4:H6"/>
    <mergeCell ref="I4:I6"/>
    <mergeCell ref="J4:J6"/>
    <mergeCell ref="K4:K6"/>
    <mergeCell ref="L4:L6"/>
    <mergeCell ref="M4:M6"/>
    <mergeCell ref="N4:N6"/>
    <mergeCell ref="O5:O6"/>
    <mergeCell ref="P5:P6"/>
    <mergeCell ref="Q5:Q6"/>
    <mergeCell ref="R5:R6"/>
    <mergeCell ref="S5:S6"/>
    <mergeCell ref="T5:T6"/>
    <mergeCell ref="U5:U6"/>
    <mergeCell ref="V5:V6"/>
    <mergeCell ref="W5:W6"/>
    <mergeCell ref="X5:X6"/>
    <mergeCell ref="Y4:Y6"/>
    <mergeCell ref="Z4:Z6"/>
    <mergeCell ref="AA4:AA6"/>
  </mergeCells>
  <dataValidations count="2">
    <dataValidation type="list" allowBlank="1" showInputMessage="1" showErrorMessage="1" sqref="F57 D8:D62 F59:F61">
      <formula1>"产业发展类,就业类,乡村建设类,易地搬迁后扶类,巩固拓展脱贫攻坚成果类,其他类"</formula1>
    </dataValidation>
    <dataValidation type="list" allowBlank="1" showInputMessage="1" showErrorMessage="1" sqref="E8:E62">
      <formula1>"新建,续建,改扩建"</formula1>
    </dataValidation>
  </dataValidations>
  <pageMargins left="0.590277777777778" right="0.196527777777778" top="0.393055555555556" bottom="0.393055555555556" header="0.298611111111111" footer="0.298611111111111"/>
  <pageSetup paperSize="8" scale="4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搁浅的旧时光</cp:lastModifiedBy>
  <dcterms:created xsi:type="dcterms:W3CDTF">2024-11-12T10:56:00Z</dcterms:created>
  <dcterms:modified xsi:type="dcterms:W3CDTF">2024-11-25T09:11:43Z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41E96B6346584AA28BA0EF24036B5017_11</vt:lpwstr>
  </property>
  <property fmtid="{D5CDD505-2E9C-101B-9397-08002B2CF9AE}" pid="3" name="KSOProductBuildVer">
    <vt:lpwstr>2052-12.1.0.18912</vt:lpwstr>
  </property>
</Properties>
</file>