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50" tabRatio="650"/>
  </bookViews>
  <sheets>
    <sheet name="5月27" sheetId="17" r:id="rId1"/>
    <sheet name="Sheet1" sheetId="18" r:id="rId2"/>
  </sheets>
  <definedNames>
    <definedName name="_xlnm._FilterDatabase" localSheetId="0" hidden="1">'5月27'!$A$6:$P$14</definedName>
    <definedName name="_xlnm.Print_Titles" localSheetId="0">'5月27'!$4:$6</definedName>
    <definedName name="_xlnm.Print_Area" localSheetId="0">'5月27'!$A$1:$O$14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<sst xmlns="http://schemas.openxmlformats.org/spreadsheetml/2006/main" count="89" uniqueCount="68">
  <si>
    <t>附件：</t>
  </si>
  <si>
    <t>和田县2024年第二批中央衔接补助资金项目计划表</t>
  </si>
  <si>
    <t>填报单位： 和田县委农村工作领导小组办公室</t>
  </si>
  <si>
    <t>序号</t>
  </si>
  <si>
    <t>项目库编号</t>
  </si>
  <si>
    <t>项目名称</t>
  </si>
  <si>
    <t>项目类别</t>
  </si>
  <si>
    <t>建设性质（新建、续建、改扩建）</t>
  </si>
  <si>
    <t>建设起至期限</t>
  </si>
  <si>
    <t>实施地点</t>
  </si>
  <si>
    <t>主要建设任务</t>
  </si>
  <si>
    <t>县市实施单位</t>
  </si>
  <si>
    <t>责任人</t>
  </si>
  <si>
    <t>项目总投资</t>
  </si>
  <si>
    <t>本次安排资金合计</t>
  </si>
  <si>
    <t>第二批巩固脱贫攻坚成果和乡村振兴任务资金</t>
  </si>
  <si>
    <t>第二批少数民族发展资金</t>
  </si>
  <si>
    <t>绩效目标</t>
  </si>
  <si>
    <t>合计7个项目</t>
  </si>
  <si>
    <t>653221-2024-SL-019</t>
  </si>
  <si>
    <t>和田县巴格其镇2024年渠道防渗建设项目（一期）</t>
  </si>
  <si>
    <t>产业发展类</t>
  </si>
  <si>
    <t>新建</t>
  </si>
  <si>
    <t>2024.05-2024.11</t>
  </si>
  <si>
    <t>巴格其镇蔬菜队村、故城村、巴扎博依村、良种场村</t>
  </si>
  <si>
    <t>建设内容：改造渠道长度5.417km及配套渠系建筑物。</t>
  </si>
  <si>
    <t>和田县水利局</t>
  </si>
  <si>
    <t>何建国</t>
  </si>
  <si>
    <t>项目建成后，可有效改善项目区用水效率，提高灌溉水利用率，对保持农村社会和谐稳定，提升农民群众获得感、幸福感、安全感。</t>
  </si>
  <si>
    <t>653221-2024-SL-020</t>
  </si>
  <si>
    <t>和田县巴格其镇2024年渠道防渗建设项目（二期）</t>
  </si>
  <si>
    <t>巴格其镇肖尔巴格村</t>
  </si>
  <si>
    <t>建设内容：改造渠道长度6.174km及配套渠系建筑物。</t>
  </si>
  <si>
    <t>653221-2024-CY-015</t>
  </si>
  <si>
    <t>和田县英阿瓦提乡标准化厂房电力提升改造项目</t>
  </si>
  <si>
    <t>2024.07-2024.12</t>
  </si>
  <si>
    <t>英阿瓦提乡</t>
  </si>
  <si>
    <t>建设内容:在厂区新建7台2500KVA变压器，共计1.75万KVA容量，配套供电专线和高低压配电柜及相关附属设施。</t>
  </si>
  <si>
    <t>和田县英阿瓦提乡人民政府</t>
  </si>
  <si>
    <t>关晋锋</t>
  </si>
  <si>
    <t>直接带动周边乡镇及本乡就业近20人，人均年增收2000元。</t>
  </si>
  <si>
    <t>653221-2024-CY-016</t>
  </si>
  <si>
    <t>和田县英阿瓦提乡大田拱棚及配套设施建设项目</t>
  </si>
  <si>
    <t>英阿瓦提乡吐如孜村</t>
  </si>
  <si>
    <r>
      <rPr>
        <sz val="14"/>
        <rFont val="宋体"/>
        <charset val="134"/>
      </rPr>
      <t>建设内容：建设大田拱棚及配套设施建设，新建大田拱棚</t>
    </r>
    <r>
      <rPr>
        <sz val="14"/>
        <rFont val="Times New Roman"/>
        <charset val="134"/>
      </rPr>
      <t>136</t>
    </r>
    <r>
      <rPr>
        <sz val="14"/>
        <rFont val="宋体"/>
        <charset val="134"/>
      </rPr>
      <t>座（</t>
    </r>
    <r>
      <rPr>
        <sz val="14"/>
        <rFont val="Times New Roman"/>
        <charset val="134"/>
      </rPr>
      <t>6</t>
    </r>
    <r>
      <rPr>
        <sz val="14"/>
        <rFont val="宋体"/>
        <charset val="134"/>
      </rPr>
      <t>米</t>
    </r>
    <r>
      <rPr>
        <sz val="14"/>
        <rFont val="Times New Roman"/>
        <charset val="134"/>
      </rPr>
      <t>×50</t>
    </r>
    <r>
      <rPr>
        <sz val="14"/>
        <rFont val="宋体"/>
        <charset val="134"/>
      </rPr>
      <t>米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座），新建育苗棚</t>
    </r>
    <r>
      <rPr>
        <sz val="14"/>
        <rFont val="Times New Roman"/>
        <charset val="134"/>
      </rPr>
      <t>6</t>
    </r>
    <r>
      <rPr>
        <sz val="14"/>
        <rFont val="宋体"/>
        <charset val="134"/>
      </rPr>
      <t>座（</t>
    </r>
    <r>
      <rPr>
        <sz val="14"/>
        <rFont val="Times New Roman"/>
        <charset val="134"/>
      </rPr>
      <t>12</t>
    </r>
    <r>
      <rPr>
        <sz val="14"/>
        <rFont val="宋体"/>
        <charset val="134"/>
      </rPr>
      <t>米</t>
    </r>
    <r>
      <rPr>
        <sz val="14"/>
        <rFont val="Times New Roman"/>
        <charset val="134"/>
      </rPr>
      <t>×50</t>
    </r>
    <r>
      <rPr>
        <sz val="14"/>
        <rFont val="宋体"/>
        <charset val="134"/>
      </rPr>
      <t>米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座），安装农田灌溉管道</t>
    </r>
    <r>
      <rPr>
        <sz val="14"/>
        <rFont val="Times New Roman"/>
        <charset val="134"/>
      </rPr>
      <t>1200</t>
    </r>
    <r>
      <rPr>
        <sz val="14"/>
        <rFont val="宋体"/>
        <charset val="134"/>
      </rPr>
      <t>米，</t>
    </r>
    <r>
      <rPr>
        <sz val="14"/>
        <rFont val="Times New Roman"/>
        <charset val="134"/>
      </rPr>
      <t>3</t>
    </r>
    <r>
      <rPr>
        <sz val="14"/>
        <rFont val="宋体"/>
        <charset val="134"/>
      </rPr>
      <t>台变压器（</t>
    </r>
    <r>
      <rPr>
        <sz val="14"/>
        <rFont val="Times New Roman"/>
        <charset val="134"/>
      </rPr>
      <t>100KVA/</t>
    </r>
    <r>
      <rPr>
        <sz val="14"/>
        <rFont val="宋体"/>
        <charset val="134"/>
      </rPr>
      <t>座）及供水配套，可直接带动本乡及周边乡镇就业</t>
    </r>
    <r>
      <rPr>
        <sz val="14"/>
        <rFont val="Times New Roman"/>
        <charset val="134"/>
      </rPr>
      <t>80</t>
    </r>
    <r>
      <rPr>
        <sz val="14"/>
        <rFont val="宋体"/>
        <charset val="134"/>
      </rPr>
      <t>人。</t>
    </r>
  </si>
  <si>
    <t>可发展壮大吐如孜村村集体经济，可成为新城及周边乡镇，乃至和田市区的“菜篮子”基地,还可带动新城的文旅产业，增加人气，直接带动周边乡镇及本乡就业近80人，人均年增收2000元。</t>
  </si>
  <si>
    <t>653221-2024-CY-017</t>
  </si>
  <si>
    <t>和田县阿瓦提乡农贸市场提升改造项目</t>
  </si>
  <si>
    <t>阿瓦提乡什旁村</t>
  </si>
  <si>
    <r>
      <rPr>
        <sz val="14"/>
        <rFont val="宋体"/>
        <charset val="134"/>
      </rPr>
      <t>建设内容：新建</t>
    </r>
    <r>
      <rPr>
        <sz val="14"/>
        <rFont val="Times New Roman"/>
        <charset val="134"/>
      </rPr>
      <t>18×60m</t>
    </r>
    <r>
      <rPr>
        <sz val="14"/>
        <rFont val="宋体"/>
        <charset val="134"/>
      </rPr>
      <t>交易棚</t>
    </r>
    <r>
      <rPr>
        <sz val="14"/>
        <rFont val="Times New Roman"/>
        <charset val="134"/>
      </rPr>
      <t>5</t>
    </r>
    <r>
      <rPr>
        <sz val="14"/>
        <rFont val="宋体"/>
        <charset val="134"/>
      </rPr>
      <t>个、</t>
    </r>
    <r>
      <rPr>
        <sz val="14"/>
        <rFont val="Times New Roman"/>
        <charset val="134"/>
      </rPr>
      <t>13×50m</t>
    </r>
    <r>
      <rPr>
        <sz val="14"/>
        <rFont val="宋体"/>
        <charset val="134"/>
      </rPr>
      <t>交易棚</t>
    </r>
    <r>
      <rPr>
        <sz val="14"/>
        <rFont val="Times New Roman"/>
        <charset val="134"/>
      </rPr>
      <t>4</t>
    </r>
    <r>
      <rPr>
        <sz val="14"/>
        <rFont val="宋体"/>
        <charset val="134"/>
      </rPr>
      <t>个，新建餐饮区</t>
    </r>
    <r>
      <rPr>
        <sz val="14"/>
        <rFont val="Times New Roman"/>
        <charset val="134"/>
      </rPr>
      <t>20</t>
    </r>
    <r>
      <rPr>
        <sz val="14"/>
        <rFont val="宋体"/>
        <charset val="134"/>
      </rPr>
      <t>间（</t>
    </r>
    <r>
      <rPr>
        <sz val="14"/>
        <rFont val="Times New Roman"/>
        <charset val="134"/>
      </rPr>
      <t>16</t>
    </r>
    <r>
      <rPr>
        <sz val="14"/>
        <rFont val="宋体"/>
        <charset val="134"/>
      </rPr>
      <t>㎡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间），地面硬化</t>
    </r>
    <r>
      <rPr>
        <sz val="14"/>
        <rFont val="Times New Roman"/>
        <charset val="134"/>
      </rPr>
      <t>20000</t>
    </r>
    <r>
      <rPr>
        <sz val="14"/>
        <rFont val="宋体"/>
        <charset val="134"/>
      </rPr>
      <t>㎡，及消防、围栏等附属设施。</t>
    </r>
  </si>
  <si>
    <t>和田县阿瓦提乡人民政府</t>
  </si>
  <si>
    <t>冶君</t>
  </si>
  <si>
    <t>通过对农贸市场的全面改造提升，吸引更多消费者，提高市场交易额，预计日平均人流量8000人次左右。摊位租金收入预计40万/年。项目建成后产权归阿瓦提乡人民政府所属，委托第三方运营，提供稳定就业岗位（餐饮区商铺、保洁、安保等）约260人。</t>
  </si>
  <si>
    <t>653221-2024-LY-011</t>
  </si>
  <si>
    <t>和田县群众治沙配套设施建设项目</t>
  </si>
  <si>
    <t>2024.07-2025.07</t>
  </si>
  <si>
    <t>塔瓦库勒乡，阿瓦提乡，色格孜库勒乡，吾宗肖乡</t>
  </si>
  <si>
    <t>建设内容：群众治沙区域建设简易砂石路100公里，建设242套15kw光伏等配套设施。</t>
  </si>
  <si>
    <t>和田县林草局</t>
  </si>
  <si>
    <t>李柱海</t>
  </si>
  <si>
    <t>通过配套道路和光伏设施，带动350户农民承包防沙治沙用地约4万亩发展肉苁蓉产业，提高农户收入。</t>
  </si>
  <si>
    <t>653221-2024-LY-012</t>
  </si>
  <si>
    <t>和田县于阗南山昆仑文化旅游配套建设项目</t>
  </si>
  <si>
    <t>喀什塔什乡</t>
  </si>
  <si>
    <t>建设内容：在寿比南山打卡点修建游步道及平台、标志标牌、宣传牌以及相关配套设施。</t>
  </si>
  <si>
    <t>和田县文旅局</t>
  </si>
  <si>
    <t>马世民</t>
  </si>
  <si>
    <t>该项目的实施可以吸引广大游客前往喀什塔什乡观光、旅游，既能增加当地群众的收入，又能在无形中铸牢中华民族共同体意识。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</si>
</sst>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4">
    <font>
      <sz val="11"/>
      <color theme="1"/>
      <name val="宋体"/>
      <charset val="134"/>
      <scheme val="minor"/>
    </font>
    <font>
      <sz val="11"/>
      <name val="方正小标宋简体"/>
      <charset val="134"/>
    </font>
    <font>
      <sz val="12"/>
      <name val="宋体"/>
      <charset val="134"/>
    </font>
    <font>
      <b/>
      <sz val="16"/>
      <name val="宋体"/>
      <charset val="134"/>
      <scheme val="minor"/>
    </font>
    <font>
      <b/>
      <sz val="14"/>
      <name val="宋体"/>
      <charset val="134"/>
      <scheme val="major"/>
    </font>
    <font>
      <sz val="14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36"/>
      <name val="方正小标宋简体"/>
      <charset val="134"/>
    </font>
    <font>
      <b/>
      <sz val="16"/>
      <name val="宋体"/>
      <charset val="134"/>
      <scheme val="major"/>
    </font>
    <font>
      <sz val="14"/>
      <name val="方正公文楷体"/>
      <charset val="134"/>
    </font>
    <font>
      <sz val="14"/>
      <name val="Times New Roman"/>
      <charset val="134"/>
    </font>
    <font>
      <sz val="14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/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14" fillId="0" borderId="0" xfId="0" applyNumberFormat="1" applyFont="1" applyFill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7</xdr:row>
      <xdr:rowOff>0</xdr:rowOff>
    </xdr:from>
    <xdr:to>
      <xdr:col>7</xdr:col>
      <xdr:colOff>79375</xdr:colOff>
      <xdr:row>7</xdr:row>
      <xdr:rowOff>739775</xdr:rowOff>
    </xdr:to>
    <xdr:sp>
      <xdr:nvSpPr>
        <xdr:cNvPr id="2" name="Text Box 9540"/>
        <xdr:cNvSpPr txBox="1"/>
      </xdr:nvSpPr>
      <xdr:spPr>
        <a:xfrm>
          <a:off x="7116445" y="35052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79375</xdr:colOff>
      <xdr:row>7</xdr:row>
      <xdr:rowOff>787400</xdr:rowOff>
    </xdr:to>
    <xdr:sp>
      <xdr:nvSpPr>
        <xdr:cNvPr id="3" name="Text Box 9540"/>
        <xdr:cNvSpPr txBox="1"/>
      </xdr:nvSpPr>
      <xdr:spPr>
        <a:xfrm>
          <a:off x="7116445" y="3505200"/>
          <a:ext cx="79375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541655</xdr:rowOff>
    </xdr:to>
    <xdr:sp>
      <xdr:nvSpPr>
        <xdr:cNvPr id="4" name="Text Box 9540"/>
        <xdr:cNvSpPr txBox="1"/>
      </xdr:nvSpPr>
      <xdr:spPr>
        <a:xfrm>
          <a:off x="5766435" y="35052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541655</xdr:rowOff>
    </xdr:to>
    <xdr:sp>
      <xdr:nvSpPr>
        <xdr:cNvPr id="5" name="Text Box 9540"/>
        <xdr:cNvSpPr txBox="1"/>
      </xdr:nvSpPr>
      <xdr:spPr>
        <a:xfrm>
          <a:off x="5766435" y="35052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541655</xdr:rowOff>
    </xdr:to>
    <xdr:sp>
      <xdr:nvSpPr>
        <xdr:cNvPr id="6" name="Text Box 9540"/>
        <xdr:cNvSpPr txBox="1"/>
      </xdr:nvSpPr>
      <xdr:spPr>
        <a:xfrm>
          <a:off x="5766435" y="35052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541655</xdr:rowOff>
    </xdr:to>
    <xdr:sp>
      <xdr:nvSpPr>
        <xdr:cNvPr id="7" name="Text Box 9540"/>
        <xdr:cNvSpPr txBox="1"/>
      </xdr:nvSpPr>
      <xdr:spPr>
        <a:xfrm>
          <a:off x="5766435" y="35052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541655</xdr:rowOff>
    </xdr:to>
    <xdr:sp>
      <xdr:nvSpPr>
        <xdr:cNvPr id="8" name="Text Box 9540"/>
        <xdr:cNvSpPr txBox="1"/>
      </xdr:nvSpPr>
      <xdr:spPr>
        <a:xfrm>
          <a:off x="5766435" y="35052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541655</xdr:rowOff>
    </xdr:to>
    <xdr:sp>
      <xdr:nvSpPr>
        <xdr:cNvPr id="9" name="Text Box 9540"/>
        <xdr:cNvSpPr txBox="1"/>
      </xdr:nvSpPr>
      <xdr:spPr>
        <a:xfrm>
          <a:off x="5766435" y="35052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541655</xdr:rowOff>
    </xdr:to>
    <xdr:sp>
      <xdr:nvSpPr>
        <xdr:cNvPr id="10" name="Text Box 9540"/>
        <xdr:cNvSpPr txBox="1"/>
      </xdr:nvSpPr>
      <xdr:spPr>
        <a:xfrm>
          <a:off x="5766435" y="35052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541655</xdr:rowOff>
    </xdr:to>
    <xdr:sp>
      <xdr:nvSpPr>
        <xdr:cNvPr id="11" name="Text Box 9540"/>
        <xdr:cNvSpPr txBox="1"/>
      </xdr:nvSpPr>
      <xdr:spPr>
        <a:xfrm>
          <a:off x="5766435" y="35052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541655</xdr:rowOff>
    </xdr:to>
    <xdr:sp>
      <xdr:nvSpPr>
        <xdr:cNvPr id="12" name="Text Box 9540"/>
        <xdr:cNvSpPr txBox="1"/>
      </xdr:nvSpPr>
      <xdr:spPr>
        <a:xfrm>
          <a:off x="5766435" y="35052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541655</xdr:rowOff>
    </xdr:to>
    <xdr:sp>
      <xdr:nvSpPr>
        <xdr:cNvPr id="13" name="Text Box 9540"/>
        <xdr:cNvSpPr txBox="1"/>
      </xdr:nvSpPr>
      <xdr:spPr>
        <a:xfrm>
          <a:off x="5766435" y="35052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541655</xdr:rowOff>
    </xdr:to>
    <xdr:sp>
      <xdr:nvSpPr>
        <xdr:cNvPr id="14" name="Text Box 9540"/>
        <xdr:cNvSpPr txBox="1"/>
      </xdr:nvSpPr>
      <xdr:spPr>
        <a:xfrm>
          <a:off x="5766435" y="35052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79375</xdr:colOff>
      <xdr:row>7</xdr:row>
      <xdr:rowOff>739775</xdr:rowOff>
    </xdr:to>
    <xdr:sp>
      <xdr:nvSpPr>
        <xdr:cNvPr id="15" name="Text Box 9540"/>
        <xdr:cNvSpPr txBox="1"/>
      </xdr:nvSpPr>
      <xdr:spPr>
        <a:xfrm>
          <a:off x="7116445" y="35052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79375</xdr:colOff>
      <xdr:row>7</xdr:row>
      <xdr:rowOff>739775</xdr:rowOff>
    </xdr:to>
    <xdr:sp>
      <xdr:nvSpPr>
        <xdr:cNvPr id="16" name="Text Box 9540"/>
        <xdr:cNvSpPr txBox="1"/>
      </xdr:nvSpPr>
      <xdr:spPr>
        <a:xfrm>
          <a:off x="7116445" y="35052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17" name="Text Box 9540"/>
        <xdr:cNvSpPr txBox="1"/>
      </xdr:nvSpPr>
      <xdr:spPr>
        <a:xfrm>
          <a:off x="5766435" y="35052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18" name="Text Box 9540"/>
        <xdr:cNvSpPr txBox="1"/>
      </xdr:nvSpPr>
      <xdr:spPr>
        <a:xfrm>
          <a:off x="5766435" y="35052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19" name="Text Box 9540"/>
        <xdr:cNvSpPr txBox="1"/>
      </xdr:nvSpPr>
      <xdr:spPr>
        <a:xfrm>
          <a:off x="5766435" y="35052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20" name="Text Box 9540"/>
        <xdr:cNvSpPr txBox="1"/>
      </xdr:nvSpPr>
      <xdr:spPr>
        <a:xfrm>
          <a:off x="5766435" y="35052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21" name="Text Box 9540"/>
        <xdr:cNvSpPr txBox="1"/>
      </xdr:nvSpPr>
      <xdr:spPr>
        <a:xfrm>
          <a:off x="5766435" y="35052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22" name="Text Box 9540"/>
        <xdr:cNvSpPr txBox="1"/>
      </xdr:nvSpPr>
      <xdr:spPr>
        <a:xfrm>
          <a:off x="5766435" y="35052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23" name="Text Box 9540"/>
        <xdr:cNvSpPr txBox="1"/>
      </xdr:nvSpPr>
      <xdr:spPr>
        <a:xfrm>
          <a:off x="5766435" y="35052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24" name="Text Box 9540"/>
        <xdr:cNvSpPr txBox="1"/>
      </xdr:nvSpPr>
      <xdr:spPr>
        <a:xfrm>
          <a:off x="5766435" y="35052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25" name="Text Box 9540"/>
        <xdr:cNvSpPr txBox="1"/>
      </xdr:nvSpPr>
      <xdr:spPr>
        <a:xfrm>
          <a:off x="5766435" y="35052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26" name="Text Box 9540"/>
        <xdr:cNvSpPr txBox="1"/>
      </xdr:nvSpPr>
      <xdr:spPr>
        <a:xfrm>
          <a:off x="5766435" y="35052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27" name="Text Box 9540"/>
        <xdr:cNvSpPr txBox="1"/>
      </xdr:nvSpPr>
      <xdr:spPr>
        <a:xfrm>
          <a:off x="5766435" y="35052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79375</xdr:colOff>
      <xdr:row>1</xdr:row>
      <xdr:rowOff>473075</xdr:rowOff>
    </xdr:to>
    <xdr:sp>
      <xdr:nvSpPr>
        <xdr:cNvPr id="28" name="Text Box 9540"/>
        <xdr:cNvSpPr txBox="1"/>
      </xdr:nvSpPr>
      <xdr:spPr>
        <a:xfrm>
          <a:off x="7116445" y="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79375</xdr:colOff>
      <xdr:row>1</xdr:row>
      <xdr:rowOff>473075</xdr:rowOff>
    </xdr:to>
    <xdr:sp>
      <xdr:nvSpPr>
        <xdr:cNvPr id="29" name="Text Box 9540"/>
        <xdr:cNvSpPr txBox="1"/>
      </xdr:nvSpPr>
      <xdr:spPr>
        <a:xfrm>
          <a:off x="7116445" y="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30" name="Text Box 9540"/>
        <xdr:cNvSpPr txBox="1"/>
      </xdr:nvSpPr>
      <xdr:spPr>
        <a:xfrm>
          <a:off x="5766435" y="35052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31" name="Text Box 9540"/>
        <xdr:cNvSpPr txBox="1"/>
      </xdr:nvSpPr>
      <xdr:spPr>
        <a:xfrm>
          <a:off x="5766435" y="35052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32" name="Text Box 9540"/>
        <xdr:cNvSpPr txBox="1"/>
      </xdr:nvSpPr>
      <xdr:spPr>
        <a:xfrm>
          <a:off x="5766435" y="35052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33" name="Text Box 9540"/>
        <xdr:cNvSpPr txBox="1"/>
      </xdr:nvSpPr>
      <xdr:spPr>
        <a:xfrm>
          <a:off x="5766435" y="35052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34" name="Text Box 9540"/>
        <xdr:cNvSpPr txBox="1"/>
      </xdr:nvSpPr>
      <xdr:spPr>
        <a:xfrm>
          <a:off x="5766435" y="35052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35" name="Text Box 9540"/>
        <xdr:cNvSpPr txBox="1"/>
      </xdr:nvSpPr>
      <xdr:spPr>
        <a:xfrm>
          <a:off x="5766435" y="35052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36" name="Text Box 9540"/>
        <xdr:cNvSpPr txBox="1"/>
      </xdr:nvSpPr>
      <xdr:spPr>
        <a:xfrm>
          <a:off x="5766435" y="35052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37" name="Text Box 9540"/>
        <xdr:cNvSpPr txBox="1"/>
      </xdr:nvSpPr>
      <xdr:spPr>
        <a:xfrm>
          <a:off x="5766435" y="35052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38" name="Text Box 9540"/>
        <xdr:cNvSpPr txBox="1"/>
      </xdr:nvSpPr>
      <xdr:spPr>
        <a:xfrm>
          <a:off x="5766435" y="35052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39" name="Text Box 9540"/>
        <xdr:cNvSpPr txBox="1"/>
      </xdr:nvSpPr>
      <xdr:spPr>
        <a:xfrm>
          <a:off x="5766435" y="35052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40" name="Text Box 9540"/>
        <xdr:cNvSpPr txBox="1"/>
      </xdr:nvSpPr>
      <xdr:spPr>
        <a:xfrm>
          <a:off x="5766435" y="35052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79375</xdr:colOff>
      <xdr:row>7</xdr:row>
      <xdr:rowOff>692150</xdr:rowOff>
    </xdr:to>
    <xdr:sp>
      <xdr:nvSpPr>
        <xdr:cNvPr id="41" name="Text Box 9540"/>
        <xdr:cNvSpPr txBox="1"/>
      </xdr:nvSpPr>
      <xdr:spPr>
        <a:xfrm>
          <a:off x="7116445" y="3505200"/>
          <a:ext cx="79375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79375</xdr:colOff>
      <xdr:row>7</xdr:row>
      <xdr:rowOff>692150</xdr:rowOff>
    </xdr:to>
    <xdr:sp>
      <xdr:nvSpPr>
        <xdr:cNvPr id="42" name="Text Box 9540"/>
        <xdr:cNvSpPr txBox="1"/>
      </xdr:nvSpPr>
      <xdr:spPr>
        <a:xfrm>
          <a:off x="7116445" y="3505200"/>
          <a:ext cx="79375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79375</xdr:colOff>
      <xdr:row>7</xdr:row>
      <xdr:rowOff>739775</xdr:rowOff>
    </xdr:to>
    <xdr:sp>
      <xdr:nvSpPr>
        <xdr:cNvPr id="43" name="Text Box 9540"/>
        <xdr:cNvSpPr txBox="1"/>
      </xdr:nvSpPr>
      <xdr:spPr>
        <a:xfrm>
          <a:off x="7116445" y="35052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79375</xdr:colOff>
      <xdr:row>7</xdr:row>
      <xdr:rowOff>739775</xdr:rowOff>
    </xdr:to>
    <xdr:sp>
      <xdr:nvSpPr>
        <xdr:cNvPr id="44" name="Text Box 9540"/>
        <xdr:cNvSpPr txBox="1"/>
      </xdr:nvSpPr>
      <xdr:spPr>
        <a:xfrm>
          <a:off x="7116445" y="35052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"/>
  <sheetViews>
    <sheetView tabSelected="1" view="pageBreakPreview" zoomScale="40" zoomScaleNormal="80" workbookViewId="0">
      <pane ySplit="6" topLeftCell="A7" activePane="bottomLeft" state="frozen"/>
      <selection/>
      <selection pane="bottomLeft" activeCell="H12" sqref="H12"/>
    </sheetView>
  </sheetViews>
  <sheetFormatPr defaultColWidth="9" defaultRowHeight="14"/>
  <cols>
    <col min="1" max="1" width="3.78181818181818" style="6" customWidth="1"/>
    <col min="2" max="2" width="12.9818181818182" style="6" customWidth="1"/>
    <col min="3" max="3" width="33.3818181818182" style="6" customWidth="1"/>
    <col min="4" max="4" width="9.78181818181818" style="6" customWidth="1"/>
    <col min="5" max="5" width="10.2272727272727" style="6" customWidth="1"/>
    <col min="6" max="6" width="12.4" style="6" customWidth="1"/>
    <col min="7" max="7" width="19.3272727272727" style="6" customWidth="1"/>
    <col min="8" max="8" width="94.0818181818182" style="7" customWidth="1"/>
    <col min="9" max="9" width="16.1363636363636" style="6" customWidth="1"/>
    <col min="10" max="10" width="15.9090909090909" style="6" customWidth="1"/>
    <col min="11" max="11" width="12.9454545454545" style="8" customWidth="1"/>
    <col min="12" max="12" width="11.5909090909091" style="8" customWidth="1"/>
    <col min="13" max="13" width="12.2636363636364" style="8" customWidth="1"/>
    <col min="14" max="14" width="9.99090909090909" style="8" customWidth="1"/>
    <col min="15" max="15" width="57.0454545454545" style="9" customWidth="1"/>
    <col min="16" max="16384" width="9" style="9"/>
  </cols>
  <sheetData>
    <row r="1" ht="21" customHeight="1" spans="2:2">
      <c r="B1" s="10" t="s">
        <v>0</v>
      </c>
    </row>
    <row r="2" s="1" customFormat="1" ht="42" customHeight="1" spans="1:16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2"/>
    </row>
    <row r="3" s="2" customFormat="1" ht="34" customHeight="1" spans="1:14">
      <c r="A3" s="12" t="s">
        <v>2</v>
      </c>
      <c r="B3" s="12"/>
      <c r="C3" s="12"/>
      <c r="D3" s="12"/>
      <c r="E3" s="12"/>
      <c r="F3" s="12"/>
      <c r="G3" s="13"/>
      <c r="H3" s="13"/>
      <c r="I3" s="13"/>
      <c r="J3" s="13"/>
      <c r="K3" s="24"/>
      <c r="L3" s="24"/>
      <c r="M3" s="25"/>
      <c r="N3" s="25"/>
    </row>
    <row r="4" s="3" customFormat="1" ht="46" customHeight="1" spans="1:15">
      <c r="A4" s="14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26" t="s">
        <v>12</v>
      </c>
      <c r="K4" s="26" t="s">
        <v>13</v>
      </c>
      <c r="L4" s="27" t="s">
        <v>14</v>
      </c>
      <c r="M4" s="27" t="s">
        <v>15</v>
      </c>
      <c r="N4" s="27" t="s">
        <v>16</v>
      </c>
      <c r="O4" s="15" t="s">
        <v>17</v>
      </c>
    </row>
    <row r="5" s="3" customFormat="1" ht="53" customHeight="1" spans="1:15">
      <c r="A5" s="14"/>
      <c r="B5" s="14"/>
      <c r="C5" s="14"/>
      <c r="D5" s="16"/>
      <c r="E5" s="14"/>
      <c r="F5" s="14"/>
      <c r="G5" s="14"/>
      <c r="H5" s="14"/>
      <c r="I5" s="14"/>
      <c r="J5" s="28"/>
      <c r="K5" s="28"/>
      <c r="L5" s="27"/>
      <c r="M5" s="27"/>
      <c r="N5" s="27"/>
      <c r="O5" s="16"/>
    </row>
    <row r="6" s="3" customFormat="1" ht="53" customHeight="1" spans="1:15">
      <c r="A6" s="14"/>
      <c r="B6" s="14"/>
      <c r="C6" s="14"/>
      <c r="D6" s="16"/>
      <c r="E6" s="14"/>
      <c r="F6" s="14"/>
      <c r="G6" s="14"/>
      <c r="H6" s="14"/>
      <c r="I6" s="14"/>
      <c r="J6" s="28"/>
      <c r="K6" s="28"/>
      <c r="L6" s="29"/>
      <c r="M6" s="27"/>
      <c r="N6" s="27"/>
      <c r="O6" s="30"/>
    </row>
    <row r="7" s="4" customFormat="1" ht="27" customHeight="1" spans="1:15">
      <c r="A7" s="17" t="s">
        <v>18</v>
      </c>
      <c r="B7" s="18"/>
      <c r="C7" s="18"/>
      <c r="D7" s="19"/>
      <c r="E7" s="18"/>
      <c r="F7" s="18"/>
      <c r="G7" s="18"/>
      <c r="H7" s="19"/>
      <c r="I7" s="18"/>
      <c r="J7" s="31"/>
      <c r="K7" s="32">
        <f>SUBTOTAL(109,K8:K18)</f>
        <v>5863</v>
      </c>
      <c r="L7" s="32">
        <f>SUBTOTAL(109,L8:L18)</f>
        <v>5184</v>
      </c>
      <c r="M7" s="32">
        <f>SUBTOTAL(109,M8:M18)</f>
        <v>4903</v>
      </c>
      <c r="N7" s="32">
        <f>SUBTOTAL(109,N8:N18)</f>
        <v>281</v>
      </c>
      <c r="O7" s="33"/>
    </row>
    <row r="8" s="5" customFormat="1" ht="85" customHeight="1" spans="1:15">
      <c r="A8" s="20">
        <v>1</v>
      </c>
      <c r="B8" s="21" t="s">
        <v>19</v>
      </c>
      <c r="C8" s="22" t="s">
        <v>20</v>
      </c>
      <c r="D8" s="22" t="s">
        <v>21</v>
      </c>
      <c r="E8" s="22" t="s">
        <v>22</v>
      </c>
      <c r="F8" s="21" t="s">
        <v>23</v>
      </c>
      <c r="G8" s="22" t="s">
        <v>24</v>
      </c>
      <c r="H8" s="23" t="s">
        <v>25</v>
      </c>
      <c r="I8" s="22" t="s">
        <v>26</v>
      </c>
      <c r="J8" s="22" t="s">
        <v>27</v>
      </c>
      <c r="K8" s="21">
        <v>660</v>
      </c>
      <c r="L8" s="34">
        <v>260</v>
      </c>
      <c r="M8" s="35">
        <v>260</v>
      </c>
      <c r="N8" s="35"/>
      <c r="O8" s="36" t="s">
        <v>28</v>
      </c>
    </row>
    <row r="9" s="5" customFormat="1" ht="85" customHeight="1" spans="1:15">
      <c r="A9" s="20">
        <v>2</v>
      </c>
      <c r="B9" s="21" t="s">
        <v>29</v>
      </c>
      <c r="C9" s="22" t="s">
        <v>30</v>
      </c>
      <c r="D9" s="22" t="s">
        <v>21</v>
      </c>
      <c r="E9" s="22" t="s">
        <v>22</v>
      </c>
      <c r="F9" s="21" t="s">
        <v>23</v>
      </c>
      <c r="G9" s="22" t="s">
        <v>31</v>
      </c>
      <c r="H9" s="23" t="s">
        <v>32</v>
      </c>
      <c r="I9" s="22" t="s">
        <v>26</v>
      </c>
      <c r="J9" s="22" t="s">
        <v>27</v>
      </c>
      <c r="K9" s="21">
        <v>720</v>
      </c>
      <c r="L9" s="34">
        <v>720</v>
      </c>
      <c r="M9" s="35">
        <v>720</v>
      </c>
      <c r="N9" s="35"/>
      <c r="O9" s="36" t="s">
        <v>28</v>
      </c>
    </row>
    <row r="10" s="5" customFormat="1" ht="87" customHeight="1" spans="1:15">
      <c r="A10" s="20">
        <v>3</v>
      </c>
      <c r="B10" s="21" t="s">
        <v>33</v>
      </c>
      <c r="C10" s="22" t="s">
        <v>34</v>
      </c>
      <c r="D10" s="22" t="s">
        <v>21</v>
      </c>
      <c r="E10" s="22" t="s">
        <v>22</v>
      </c>
      <c r="F10" s="21" t="s">
        <v>35</v>
      </c>
      <c r="G10" s="22" t="s">
        <v>36</v>
      </c>
      <c r="H10" s="23" t="s">
        <v>37</v>
      </c>
      <c r="I10" s="22" t="s">
        <v>38</v>
      </c>
      <c r="J10" s="22" t="s">
        <v>39</v>
      </c>
      <c r="K10" s="21">
        <v>526</v>
      </c>
      <c r="L10" s="34">
        <f>M10+N10</f>
        <v>526</v>
      </c>
      <c r="M10" s="35">
        <v>526</v>
      </c>
      <c r="N10" s="35"/>
      <c r="O10" s="36" t="s">
        <v>40</v>
      </c>
    </row>
    <row r="11" s="5" customFormat="1" ht="98" customHeight="1" spans="1:15">
      <c r="A11" s="20">
        <v>4</v>
      </c>
      <c r="B11" s="21" t="s">
        <v>41</v>
      </c>
      <c r="C11" s="22" t="s">
        <v>42</v>
      </c>
      <c r="D11" s="22" t="s">
        <v>21</v>
      </c>
      <c r="E11" s="22" t="s">
        <v>22</v>
      </c>
      <c r="F11" s="21" t="s">
        <v>35</v>
      </c>
      <c r="G11" s="22" t="s">
        <v>43</v>
      </c>
      <c r="H11" s="23" t="s">
        <v>44</v>
      </c>
      <c r="I11" s="22" t="s">
        <v>38</v>
      </c>
      <c r="J11" s="22" t="s">
        <v>39</v>
      </c>
      <c r="K11" s="21">
        <v>500</v>
      </c>
      <c r="L11" s="34">
        <f>M11+N11</f>
        <v>500</v>
      </c>
      <c r="M11" s="35">
        <v>500</v>
      </c>
      <c r="N11" s="35"/>
      <c r="O11" s="36" t="s">
        <v>45</v>
      </c>
    </row>
    <row r="12" s="5" customFormat="1" ht="133" customHeight="1" spans="1:15">
      <c r="A12" s="20">
        <v>5</v>
      </c>
      <c r="B12" s="21" t="s">
        <v>46</v>
      </c>
      <c r="C12" s="22" t="s">
        <v>47</v>
      </c>
      <c r="D12" s="22" t="s">
        <v>21</v>
      </c>
      <c r="E12" s="22" t="s">
        <v>22</v>
      </c>
      <c r="F12" s="21" t="s">
        <v>35</v>
      </c>
      <c r="G12" s="22" t="s">
        <v>48</v>
      </c>
      <c r="H12" s="23" t="s">
        <v>49</v>
      </c>
      <c r="I12" s="22" t="s">
        <v>50</v>
      </c>
      <c r="J12" s="22" t="s">
        <v>51</v>
      </c>
      <c r="K12" s="21">
        <v>1000</v>
      </c>
      <c r="L12" s="34">
        <f>M12+N12</f>
        <v>1000</v>
      </c>
      <c r="M12" s="35">
        <v>1000</v>
      </c>
      <c r="N12" s="35"/>
      <c r="O12" s="36" t="s">
        <v>52</v>
      </c>
    </row>
    <row r="13" s="5" customFormat="1" ht="87" customHeight="1" spans="1:15">
      <c r="A13" s="20">
        <v>6</v>
      </c>
      <c r="B13" s="21" t="s">
        <v>53</v>
      </c>
      <c r="C13" s="22" t="s">
        <v>54</v>
      </c>
      <c r="D13" s="22" t="s">
        <v>21</v>
      </c>
      <c r="E13" s="22" t="s">
        <v>22</v>
      </c>
      <c r="F13" s="21" t="s">
        <v>55</v>
      </c>
      <c r="G13" s="22" t="s">
        <v>56</v>
      </c>
      <c r="H13" s="23" t="s">
        <v>57</v>
      </c>
      <c r="I13" s="22" t="s">
        <v>58</v>
      </c>
      <c r="J13" s="22" t="s">
        <v>59</v>
      </c>
      <c r="K13" s="21">
        <v>2176</v>
      </c>
      <c r="L13" s="34">
        <f>M13+N13</f>
        <v>1897</v>
      </c>
      <c r="M13" s="35">
        <v>1897</v>
      </c>
      <c r="N13" s="35"/>
      <c r="O13" s="36" t="s">
        <v>60</v>
      </c>
    </row>
    <row r="14" s="5" customFormat="1" ht="87" customHeight="1" spans="1:15">
      <c r="A14" s="20">
        <v>7</v>
      </c>
      <c r="B14" s="21" t="s">
        <v>61</v>
      </c>
      <c r="C14" s="22" t="s">
        <v>62</v>
      </c>
      <c r="D14" s="22" t="s">
        <v>21</v>
      </c>
      <c r="E14" s="22" t="s">
        <v>22</v>
      </c>
      <c r="F14" s="21" t="s">
        <v>55</v>
      </c>
      <c r="G14" s="22" t="s">
        <v>63</v>
      </c>
      <c r="H14" s="23" t="s">
        <v>64</v>
      </c>
      <c r="I14" s="22" t="s">
        <v>65</v>
      </c>
      <c r="J14" s="22" t="s">
        <v>66</v>
      </c>
      <c r="K14" s="21">
        <v>281</v>
      </c>
      <c r="L14" s="34">
        <f>M14+N14</f>
        <v>281</v>
      </c>
      <c r="M14" s="35"/>
      <c r="N14" s="35">
        <v>281</v>
      </c>
      <c r="O14" s="36" t="s">
        <v>67</v>
      </c>
    </row>
  </sheetData>
  <autoFilter ref="A6:P14">
    <extLst/>
  </autoFilter>
  <mergeCells count="20">
    <mergeCell ref="A2:O2"/>
    <mergeCell ref="A3:F3"/>
    <mergeCell ref="H3:J3"/>
    <mergeCell ref="M3:N3"/>
    <mergeCell ref="A7:J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dataValidations count="2">
    <dataValidation type="list" allowBlank="1" showInputMessage="1" showErrorMessage="1" sqref="D8 D9 D10 D13 D14 D11:D12">
      <formula1>"产业发展类,就业类,乡村建设类,易地搬迁后扶类,巩固拓展脱贫攻坚成果类,其他类"</formula1>
    </dataValidation>
    <dataValidation type="list" allowBlank="1" showInputMessage="1" showErrorMessage="1" sqref="E14 E10:E13">
      <formula1>"新建,续建,改扩建"</formula1>
    </dataValidation>
  </dataValidations>
  <pageMargins left="0.590277777777778" right="0.196527777777778" top="0.393055555555556" bottom="0.393055555555556" header="0.298611111111111" footer="0.298611111111111"/>
  <pageSetup paperSize="8" scale="61" fitToHeight="0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13:M15"/>
  <sheetViews>
    <sheetView workbookViewId="0">
      <selection activeCell="J15" sqref="J15:L15"/>
    </sheetView>
  </sheetViews>
  <sheetFormatPr defaultColWidth="8.72727272727273" defaultRowHeight="14"/>
  <sheetData>
    <row r="13" spans="7:8">
      <c r="G13">
        <v>2138</v>
      </c>
      <c r="H13">
        <v>508</v>
      </c>
    </row>
    <row r="15" spans="10:13">
      <c r="J15">
        <v>28519.44</v>
      </c>
      <c r="L15">
        <v>3818</v>
      </c>
      <c r="M15">
        <v>281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5月27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儿子娃娃</dc:creator>
  <cp:lastModifiedBy>Administrator</cp:lastModifiedBy>
  <dcterms:created xsi:type="dcterms:W3CDTF">2021-11-29T09:11:00Z</dcterms:created>
  <dcterms:modified xsi:type="dcterms:W3CDTF">2024-08-22T02:33:45Z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E09EAB257AC84DD09C30236B68B2B8A8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