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130"/>
  </bookViews>
  <sheets>
    <sheet name="安排资金项目" sheetId="1" r:id="rId1"/>
  </sheets>
  <definedNames>
    <definedName name="_xlnm._FilterDatabase" localSheetId="0" hidden="1">安排资金项目!$A$7:$AF$28</definedName>
    <definedName name="_xlnm.Print_Titles" localSheetId="0">安排资金项目!$3:$6</definedName>
    <definedName name="_xlnm.Print_Area" localSheetId="0">安排资金项目!$A$1:$AF$28</definedName>
  </definedNames>
  <calcPr calcId="144525"/>
</workbook>
</file>

<file path=xl/sharedStrings.xml><?xml version="1.0" encoding="utf-8"?>
<sst xmlns="http://schemas.openxmlformats.org/spreadsheetml/2006/main" count="252" uniqueCount="185">
  <si>
    <t>附件</t>
  </si>
  <si>
    <t>和田县2023年第一批中央衔接补助（巩固脱贫攻坚成果和乡村振兴任务）资金项目计划表</t>
  </si>
  <si>
    <t>制表单位：县乡村振兴局</t>
  </si>
  <si>
    <t>填报时间：2023年2月17日</t>
  </si>
  <si>
    <t>项目序号</t>
  </si>
  <si>
    <t>项目库编号</t>
  </si>
  <si>
    <t>项目名称</t>
  </si>
  <si>
    <t>建设性质（新建、续建、改扩建）</t>
  </si>
  <si>
    <t>建设起至期限</t>
  </si>
  <si>
    <t>建设地点</t>
  </si>
  <si>
    <t>建设任务</t>
  </si>
  <si>
    <t>项目类别</t>
  </si>
  <si>
    <t>受益人口数（人）</t>
  </si>
  <si>
    <t>县市责任单位</t>
  </si>
  <si>
    <t>地区责任单位</t>
  </si>
  <si>
    <t>县市分管领导</t>
  </si>
  <si>
    <t>其中</t>
  </si>
  <si>
    <t>简要绩效目标</t>
  </si>
  <si>
    <t>产业发展</t>
  </si>
  <si>
    <t>就业项目</t>
  </si>
  <si>
    <t>乡村建设行动</t>
  </si>
  <si>
    <t>易地搬迁后扶</t>
  </si>
  <si>
    <t>巩固三保障成果</t>
  </si>
  <si>
    <t>乡村治理和精神文明建设</t>
  </si>
  <si>
    <t>项目管理费</t>
  </si>
  <si>
    <t>其他</t>
  </si>
  <si>
    <t>项目总投资</t>
  </si>
  <si>
    <t>政府投资（衔接资金）</t>
  </si>
  <si>
    <t>其他政府投资</t>
  </si>
  <si>
    <t>企业投资</t>
  </si>
  <si>
    <t>小计</t>
  </si>
  <si>
    <t>截止2022年12月前已安排使用资金</t>
  </si>
  <si>
    <t>2023年申请资金</t>
  </si>
  <si>
    <t>截止2022年年底前已安排资金</t>
  </si>
  <si>
    <t>2023年计划安排资金</t>
  </si>
  <si>
    <t>中央衔接补助资金</t>
  </si>
  <si>
    <t>其它涉农整合资金</t>
  </si>
  <si>
    <t>地方政府债券资金</t>
  </si>
  <si>
    <t>地、县配套资金</t>
  </si>
  <si>
    <t>共计21个项目</t>
  </si>
  <si>
    <t>653221-2021-NY-013</t>
  </si>
  <si>
    <t>和田县2021年高标准农田（高效节水）建设项目</t>
  </si>
  <si>
    <t>续建</t>
  </si>
  <si>
    <t>2021.03-2023.09</t>
  </si>
  <si>
    <t>英艾日克乡、阿瓦提乡、罕艾日克镇、色格孜库勒乡、英阿瓦提乡</t>
  </si>
  <si>
    <r>
      <rPr>
        <b/>
        <sz val="12"/>
        <rFont val="宋体"/>
        <charset val="134"/>
        <scheme val="minor"/>
      </rPr>
      <t>建设规模及建设内容：</t>
    </r>
    <r>
      <rPr>
        <sz val="12"/>
        <rFont val="宋体"/>
        <charset val="134"/>
        <scheme val="minor"/>
      </rPr>
      <t>新建3万亩高标准农田及3万亩高效节水，总投资10800万元。一是和田县色格孜库勒乡苏盖提博斯坦村等8个村2021年1万亩高效节水建设项目，小计1800万元；二是和田县罕艾日克镇阿格玛克村等14个村2021年0.55万亩高标准建设项目（土地平整、田间道路、农田防护林、耕地质量建设部分），小计990万元；三是和田县英阿瓦提乡、罕艾日克镇玉如什开村等13个村2021年2万亩高效节水建设项目，小计3600万元；四是和田县英艾日克乡、塔瓦库勒乡英艾日克村等10个村2021年1.3万亩高标准农田建设项目（土地平整、灌溉与排水部分），小计2340万元；五是和田县阿瓦提乡什旁村等10个村2021年1.15万亩高标准农田建设项目（土地平整、灌溉与排水部分），小计2070万元。</t>
    </r>
  </si>
  <si>
    <t>和田县农业农村局</t>
  </si>
  <si>
    <t>地区农业农村局</t>
  </si>
  <si>
    <t>艾尼瓦尔·阿迪力</t>
  </si>
  <si>
    <t>项目建成后，改善了灌溉条件，增加了有效灌溉面积、提高了灌溉保证率，提升了作物产量和农产品质量，提高控制灌区的经济收入，有效改善生态环境，促进农业可持续发展，可使2640户受益，其中脱贫户（监测户）1830户。</t>
  </si>
  <si>
    <t>653221-2021-NY-014</t>
  </si>
  <si>
    <t>和田县2021年高标准农田建设项目</t>
  </si>
  <si>
    <t>2021.10-2023.08</t>
  </si>
  <si>
    <t>阿瓦提乡、罕艾日克镇、色格孜库勒乡、英阿瓦提乡</t>
  </si>
  <si>
    <r>
      <rPr>
        <b/>
        <sz val="12"/>
        <rFont val="宋体"/>
        <charset val="134"/>
        <scheme val="minor"/>
      </rPr>
      <t>建设规模及内容：</t>
    </r>
    <r>
      <rPr>
        <sz val="12"/>
        <rFont val="宋体"/>
        <charset val="134"/>
        <scheme val="minor"/>
      </rPr>
      <t>建设高标准农田3.0445万亩。一是土地平整20284亩；二是在土地平整范围内实施滴灌工程共计12279亩；三是土壤改良10161亩。</t>
    </r>
  </si>
  <si>
    <t>项目建成后，改善了灌溉条件，增加了有效灌溉面积、提高了灌溉保证率，提升了农作物产量和农产品质量，提高控制灌区的经济收入，有效改善生态环境，促进农业可持续发展，可使1389户受益，其中脱贫户（监测户）786户。</t>
  </si>
  <si>
    <t>653221-2021-SL-010</t>
  </si>
  <si>
    <t>和田县吾宗肖乡依干力克村段防洪堤工程</t>
  </si>
  <si>
    <t>2021.03-2023.08</t>
  </si>
  <si>
    <t>吾宗肖乡依干力克村</t>
  </si>
  <si>
    <r>
      <rPr>
        <b/>
        <sz val="12"/>
        <rFont val="宋体"/>
        <charset val="134"/>
      </rPr>
      <t>建设内容：</t>
    </r>
    <r>
      <rPr>
        <sz val="12"/>
        <rFont val="宋体"/>
        <charset val="134"/>
      </rPr>
      <t>新建砼防洪提5.478公里，工程建筑物级别为5级，合理使用年限按30年设计。</t>
    </r>
  </si>
  <si>
    <t>和田县水利局</t>
  </si>
  <si>
    <t>地区水利局</t>
  </si>
  <si>
    <t>王志奎</t>
  </si>
  <si>
    <t>项目建成后，可提高农村防灾减灾能力，减少或避免洪水造成的损失，保障农牧民生命财产安全，保护耕地7.19万亩（其中林地0.24万亩），可使162户受益，其中脱贫户（监测户）78户。</t>
  </si>
  <si>
    <t>653221-2022-NY-006</t>
  </si>
  <si>
    <t>和田县高效节能温室及配套设施项目（三期）</t>
  </si>
  <si>
    <t>2021.01-2023.07</t>
  </si>
  <si>
    <t>农业科技园区（经济新区）</t>
  </si>
  <si>
    <r>
      <rPr>
        <b/>
        <sz val="12"/>
        <rFont val="宋体"/>
        <charset val="134"/>
      </rPr>
      <t>建设规模及建设内容：</t>
    </r>
    <r>
      <rPr>
        <sz val="12"/>
        <rFont val="宋体"/>
        <charset val="134"/>
      </rPr>
      <t>项目总投资45200万元，新建600座高效节能温室大棚及土地修复，每座棚面积2249平方米(长160米、宽14米,耳房长3米、宽3米)，总建筑面积1349400平方米，地上一层，钢结构。其中：政府投资16700万元，用于新建200座高效节能温室大棚及土地修复，每座棚面积2249平方米（大棚长160米，宽14米；耳房长3米，宽3米），总建筑面积449800平方米，地上一层，钢结构；企业投资28500万元，用于新建400座高效节能温室大棚，每座棚面积2249平方米(长160米、宽14米,耳房长3米、宽3米)，总建筑面积899600平方米，地上一层，钢结构。</t>
    </r>
    <r>
      <rPr>
        <b/>
        <sz val="12"/>
        <rFont val="宋体"/>
        <charset val="134"/>
      </rPr>
      <t xml:space="preserve">
龙头企业：</t>
    </r>
    <r>
      <rPr>
        <sz val="12"/>
        <rFont val="宋体"/>
        <charset val="134"/>
      </rPr>
      <t>新疆九鼎农业集团有限公司/新疆盛世华强农业科技有限公司</t>
    </r>
    <r>
      <rPr>
        <b/>
        <sz val="12"/>
        <rFont val="宋体"/>
        <charset val="134"/>
      </rPr>
      <t xml:space="preserve">
经营模式：</t>
    </r>
    <r>
      <rPr>
        <sz val="12"/>
        <rFont val="宋体"/>
        <charset val="134"/>
      </rPr>
      <t>采用“政府指导+龙头企业引领+合作社实施+职业农民”运营模式，全面推行标准化、产业化生产模式。</t>
    </r>
  </si>
  <si>
    <t>和田县农业科技园区管委会</t>
  </si>
  <si>
    <t>项目建成后，企业保障综合收益率不低于8%。设施农业大棚建成后预计可吸纳就业人数140户，其中脱贫户（监测户）86户，户均可年增收2万元。</t>
  </si>
  <si>
    <t>653221-2023-CY-001</t>
  </si>
  <si>
    <t>和田县高效节能温室大棚电力配套项目</t>
  </si>
  <si>
    <t>2023.03-2023.09</t>
  </si>
  <si>
    <t>和田县经济新区</t>
  </si>
  <si>
    <r>
      <rPr>
        <b/>
        <sz val="12"/>
        <rFont val="宋体"/>
        <charset val="134"/>
      </rPr>
      <t>建设规模及建设内容：</t>
    </r>
    <r>
      <rPr>
        <sz val="12"/>
        <rFont val="宋体"/>
        <charset val="134"/>
      </rPr>
      <t>总投资3279.66万元。（1）10kV高压部分：新建高压T接点设备37套、10kV电缆线路2.52km，电缆型号采用ZR-YJV22-8.7/15-3*150铠装电力电缆；新建10kV箱变37座（其中100kVA箱变5座、200kVA箱变6座、315kVA箱变8座、500kVA箱变1座、630kVA箱变5座、800kVA箱变4座、1000kVA箱变8座），含基础及附属设施；（2）0.4kV低压部分：新建0.4kV低压线路合计10.69km（0.4kV电缆出线线路1.2km、0.4kV单回架空线路9.49km）、AL一级配电箱116台、AL1一级配电箱64台、DL配电柜40台、DL2配电柜40台、KP-Z温室大棚配电箱561台、KP-K温室大棚配电箱641台、水肥一体棚循环泵动力配电系统（KT1-4）3套。</t>
    </r>
  </si>
  <si>
    <t>温室大棚投入生产以后，就业人员可达到2500人以上，年发放工资可达8000余万。</t>
  </si>
  <si>
    <t>653221-2022-RJ-001</t>
  </si>
  <si>
    <t>和田县和谐、和融、和安新村异地搬迁点污水排水管网建设项目</t>
  </si>
  <si>
    <t>2022.02-2023.07</t>
  </si>
  <si>
    <t>经济新区和谐、和融、和安新村</t>
  </si>
  <si>
    <r>
      <rPr>
        <b/>
        <sz val="12"/>
        <rFont val="宋体"/>
        <charset val="134"/>
      </rPr>
      <t>建设规模</t>
    </r>
    <r>
      <rPr>
        <sz val="12"/>
        <rFont val="宋体"/>
        <charset val="134"/>
      </rPr>
      <t>：新建DN160-DN500 污水管道及配套附属设施，管道总长56.83km；新建4座污水提升泵站。
建设内容：和谐新村新建DN160-DN500污水管道，管道总长20.20km，新建3座污水提升泵站；和融新村新建DN160-DN300污水管道，管道总长19.21km；和安新村新建DN160-DN300污水管道，管道总长13.38km；新建DN500排水主管网3.69km，新建 DN150 压力排水管0.35km，新建1座污水提升泵站。</t>
    </r>
  </si>
  <si>
    <t>地区住建局</t>
  </si>
  <si>
    <t>项目建成后可对居民生活环境得到有效的改善，提升居民的幸福感，可使316户受益，其中脱贫户（监测户）95户434人。</t>
  </si>
  <si>
    <t>653221-2023-CY-004</t>
  </si>
  <si>
    <t>和田县核桃精深加工项目</t>
  </si>
  <si>
    <t>新建</t>
  </si>
  <si>
    <t>2023.02-2023.08</t>
  </si>
  <si>
    <t>巴格其镇</t>
  </si>
  <si>
    <r>
      <rPr>
        <b/>
        <sz val="12"/>
        <color theme="1"/>
        <rFont val="宋体"/>
        <charset val="134"/>
        <scheme val="minor"/>
      </rPr>
      <t>建设规模及建设内容：</t>
    </r>
    <r>
      <rPr>
        <sz val="12"/>
        <color theme="1"/>
        <rFont val="宋体"/>
        <charset val="134"/>
        <scheme val="minor"/>
      </rPr>
      <t>投资4000万元，其中政府投资1900万元，购置核桃油、核桃仁生产线5条，企业投资2000万元，用于改造核桃油、核桃仁等精深加工车间6900平方米。
龙头企业：和田惠农电子商务有限公司
运营模式：政府合作，企业保障综合收益不低于4%。</t>
    </r>
  </si>
  <si>
    <r>
      <rPr>
        <sz val="12"/>
        <rFont val="宋体"/>
        <charset val="134"/>
      </rPr>
      <t>艾尼瓦尔</t>
    </r>
    <r>
      <rPr>
        <sz val="12"/>
        <rFont val="Times New Roman"/>
        <charset val="134"/>
      </rPr>
      <t>·</t>
    </r>
    <r>
      <rPr>
        <sz val="12"/>
        <rFont val="宋体"/>
        <charset val="134"/>
      </rPr>
      <t>阿迪力</t>
    </r>
  </si>
  <si>
    <t>项目建成后，企业保障综合收益不低于4%，带动60人就业增收，其中脱贫户（监测户）人员10人，人均年收入0.5万元。</t>
  </si>
  <si>
    <t>653221-2023-CY-023</t>
  </si>
  <si>
    <t>和田县巴格其镇乡村振兴创业基地建设项目</t>
  </si>
  <si>
    <t>2023.01-2023.05</t>
  </si>
  <si>
    <t>巴格其镇各村</t>
  </si>
  <si>
    <r>
      <rPr>
        <b/>
        <sz val="12"/>
        <color theme="1"/>
        <rFont val="宋体"/>
        <charset val="134"/>
        <scheme val="minor"/>
      </rPr>
      <t>建设规模及建设内容：</t>
    </r>
    <r>
      <rPr>
        <sz val="12"/>
        <color theme="1"/>
        <rFont val="宋体"/>
        <charset val="134"/>
        <scheme val="minor"/>
      </rPr>
      <t>巴格其镇故城村新建创业基地，总建筑面积6005.44平方米，及配套室外附属。1#、2#、3#商铺各1栋，建筑面积均为1589.76平方米，地上二层；4#商铺1栋，建筑面积1236.16平方米，地上二层；均为框架结构；及配套包含室外给排水管网、消防管网及供配电管网、变压器、地面硬化等附属设施。</t>
    </r>
  </si>
  <si>
    <t>和田县巴格其镇、喀什塔什乡人民政府</t>
  </si>
  <si>
    <t>地区市场监督管理局</t>
  </si>
  <si>
    <t>李广辉</t>
  </si>
  <si>
    <t>可直接解决村集体经济来源少、收入低的瓶颈问题，预计带动2000余人就业创业增收；增加村集体收入100万元。</t>
  </si>
  <si>
    <t>653221-2023-CY-025</t>
  </si>
  <si>
    <t>和田县经济新区乡村振兴创业基地建设项目</t>
  </si>
  <si>
    <r>
      <rPr>
        <b/>
        <sz val="12"/>
        <color theme="1"/>
        <rFont val="宋体"/>
        <charset val="134"/>
        <scheme val="minor"/>
      </rPr>
      <t>建设规模及建设内容：</t>
    </r>
    <r>
      <rPr>
        <sz val="12"/>
        <color theme="1"/>
        <rFont val="宋体"/>
        <charset val="134"/>
        <scheme val="minor"/>
      </rPr>
      <t>在和田县经济新区新建乡村振兴创业基地，总建筑面积27670.44平方米，其中：（1）1#楼建筑面积13162.22平方米，地上四层，地下一层，框架结构；（2）2#楼建筑面积5514.00平方米，地上四层，框架结构；（3）3#楼建筑面积8994.22平方米，地上四层，框架结构；附属设施：包含水电等附属设施。</t>
    </r>
  </si>
  <si>
    <t>项目建成后，综合收益不低于8%，固定资产收益率不低于4%，带动300人就业增收，其中脱贫户（监测户）人员150人，人均年收入2.5万元。缴纳的固定资产综合收益用于全县统筹分红，收益对象为全县所有行政村。</t>
  </si>
  <si>
    <t>653221-2023-LY-008</t>
  </si>
  <si>
    <t>和田县朗如乡大红柳滩旅游驿站建设项目</t>
  </si>
  <si>
    <t>2023.01-2023.12</t>
  </si>
  <si>
    <t>朗如乡普夏牧区、大红柳滩</t>
  </si>
  <si>
    <r>
      <rPr>
        <b/>
        <sz val="12"/>
        <color theme="1"/>
        <rFont val="宋体"/>
        <charset val="134"/>
        <scheme val="minor"/>
      </rPr>
      <t>建设规模及建设内容：</t>
    </r>
    <r>
      <rPr>
        <sz val="12"/>
        <color theme="1"/>
        <rFont val="宋体"/>
        <charset val="134"/>
        <scheme val="minor"/>
      </rPr>
      <t>总建筑面积2313.16平方米，其中新建旅游驿站建筑面积2037.49平方米，地上一层，砖混结构；新建消防水池建筑面积275.67平方米，地下一层，钢筋混凝土结构；配套室外地面硬化、给排水、采暖、消防及电力设施等。</t>
    </r>
  </si>
  <si>
    <t>和田县朗如乡人民政府</t>
  </si>
  <si>
    <t>地区文旅局</t>
  </si>
  <si>
    <t>高鹰</t>
  </si>
  <si>
    <t>本项目抵边村建设完成后，着力解决制约边境地区加快发展的短板和弱项，促进当地经济繁荣，促进村集体经济收入，每年收益不低于总投资的4%。</t>
  </si>
  <si>
    <t>653221-2023-RJ-003</t>
  </si>
  <si>
    <t>和田县罕艾日克镇稻香村棚圈建设项目</t>
  </si>
  <si>
    <t>2023.01-2023.08</t>
  </si>
  <si>
    <t>稻香村</t>
  </si>
  <si>
    <r>
      <rPr>
        <b/>
        <sz val="12"/>
        <color theme="1"/>
        <rFont val="宋体"/>
        <charset val="134"/>
        <scheme val="minor"/>
      </rPr>
      <t>建设规模及建设内容：</t>
    </r>
    <r>
      <rPr>
        <sz val="12"/>
        <color theme="1"/>
        <rFont val="宋体"/>
        <charset val="134"/>
        <scheme val="minor"/>
      </rPr>
      <t>新建棚圈1座，砖混结构，地上一层，配套水、电等相关附属设施。</t>
    </r>
  </si>
  <si>
    <t>和田县罕艾日克镇人民政府</t>
  </si>
  <si>
    <t>项目建成后能够发展绿色产业，为周边乡村提供就业岗位，带动罕艾日克镇旅游发展，同时带动全村123户，500余人集中发展养殖业，年均每户增收3000元以上，村集体年增收40万。</t>
  </si>
  <si>
    <t>653221-2023-JT-005</t>
  </si>
  <si>
    <t>和田县2023年产业发展道路建设项目</t>
  </si>
  <si>
    <t>和田县各乡镇</t>
  </si>
  <si>
    <r>
      <rPr>
        <b/>
        <sz val="12"/>
        <color theme="1"/>
        <rFont val="宋体"/>
        <charset val="134"/>
        <scheme val="minor"/>
      </rPr>
      <t>建设规模及建设内容：</t>
    </r>
    <r>
      <rPr>
        <sz val="12"/>
        <color theme="1"/>
        <rFont val="宋体"/>
        <charset val="134"/>
        <scheme val="minor"/>
      </rPr>
      <t>新建产业道路30公里，四级公路，设计速度20km/h路面结构4cm沥青混凝土面层+15cm级配砾石基层路基+20cm天然砂砾底基层，路基4.5米，路面宽度4.0米。</t>
    </r>
  </si>
  <si>
    <t>和田县交通运输局</t>
  </si>
  <si>
    <t>地区交通运输局</t>
  </si>
  <si>
    <t>项目建成后，可使234人受益，其中脱贫户（监测户）36人。</t>
  </si>
  <si>
    <t>653221-2023-SL-006</t>
  </si>
  <si>
    <t>和田县乡村振兴农业示范供水配套项目（二期）</t>
  </si>
  <si>
    <t>2023.03-2023.08</t>
  </si>
  <si>
    <r>
      <rPr>
        <b/>
        <sz val="12"/>
        <color theme="1"/>
        <rFont val="宋体"/>
        <charset val="134"/>
        <scheme val="minor"/>
      </rPr>
      <t>建设规模及建设内容：</t>
    </r>
    <r>
      <rPr>
        <sz val="12"/>
        <color theme="1"/>
        <rFont val="宋体"/>
        <charset val="134"/>
        <scheme val="minor"/>
      </rPr>
      <t>新建灌溉管道51.04km，其中DE400管道3.53km，DE250管道10.36km， DE75管道37.15km，以及管道附属建筑物，维修机井1眼。</t>
    </r>
  </si>
  <si>
    <t>工程建设可以推动当地设施农业的发展，增加经济效益，必将为项目区群众的经济生活水平的提高起到积极的作用，也为乡村振兴创造有利条件。</t>
  </si>
  <si>
    <t>653221-2023-HB-001</t>
  </si>
  <si>
    <t>和田县环境整治设备采购项目</t>
  </si>
  <si>
    <t>巴格其镇、喀什塔什乡、罕艾日克镇、布扎克乡</t>
  </si>
  <si>
    <r>
      <rPr>
        <b/>
        <sz val="12"/>
        <color theme="1"/>
        <rFont val="宋体"/>
        <charset val="134"/>
        <scheme val="minor"/>
      </rPr>
      <t>建设规模及建设内容：</t>
    </r>
    <r>
      <rPr>
        <sz val="12"/>
        <color theme="1"/>
        <rFont val="宋体"/>
        <charset val="134"/>
        <scheme val="minor"/>
      </rPr>
      <t>总投资250万元，其中：</t>
    </r>
    <r>
      <rPr>
        <b/>
        <sz val="12"/>
        <color theme="1"/>
        <rFont val="宋体"/>
        <charset val="134"/>
        <scheme val="minor"/>
      </rPr>
      <t>巴格其镇</t>
    </r>
    <r>
      <rPr>
        <sz val="12"/>
        <color theme="1"/>
        <rFont val="宋体"/>
        <charset val="134"/>
        <scheme val="minor"/>
      </rPr>
      <t>投资50万元，采购2台道路清扫车、2台洒水车；</t>
    </r>
    <r>
      <rPr>
        <b/>
        <sz val="12"/>
        <color theme="1"/>
        <rFont val="宋体"/>
        <charset val="134"/>
        <scheme val="minor"/>
      </rPr>
      <t>喀什塔什乡</t>
    </r>
    <r>
      <rPr>
        <sz val="12"/>
        <color theme="1"/>
        <rFont val="宋体"/>
        <charset val="134"/>
        <scheme val="minor"/>
      </rPr>
      <t>投资100万元，购置大型垃圾清运车2辆；</t>
    </r>
    <r>
      <rPr>
        <b/>
        <sz val="12"/>
        <color theme="1"/>
        <rFont val="宋体"/>
        <charset val="134"/>
        <scheme val="minor"/>
      </rPr>
      <t>罕艾日克镇</t>
    </r>
    <r>
      <rPr>
        <sz val="12"/>
        <color theme="1"/>
        <rFont val="宋体"/>
        <charset val="134"/>
        <scheme val="minor"/>
      </rPr>
      <t>投资50万元，采购4台道路清扫车；布扎克乡投资50万，采购1台大型吸污车、1台大型洒水车；。</t>
    </r>
  </si>
  <si>
    <t>和田县巴格其镇、喀什塔什乡、罕艾日克镇、布扎克乡人民政府</t>
  </si>
  <si>
    <t>地区生态环境局</t>
  </si>
  <si>
    <t>崔江波</t>
  </si>
  <si>
    <t>通过项目实施改善群众的人居生活条件。</t>
  </si>
  <si>
    <t>653221-2023-QT-001</t>
  </si>
  <si>
    <t>和田县衔接资金项目管理费</t>
  </si>
  <si>
    <t>和田县</t>
  </si>
  <si>
    <r>
      <rPr>
        <b/>
        <sz val="12"/>
        <rFont val="宋体"/>
        <charset val="134"/>
      </rPr>
      <t>建设内容：</t>
    </r>
    <r>
      <rPr>
        <sz val="12"/>
        <rFont val="宋体"/>
        <charset val="134"/>
      </rPr>
      <t>用于衔接补助资金项目规划编制、评审、宣传、督查、验收等支出。</t>
    </r>
  </si>
  <si>
    <t>－</t>
  </si>
  <si>
    <t>和田县乡村振兴局</t>
  </si>
  <si>
    <t>地区乡村振兴局</t>
  </si>
  <si>
    <t>尹龙相</t>
  </si>
  <si>
    <t>用于项目规划编制、评审、宣传、督查、验收。</t>
  </si>
  <si>
    <t>653221-2023-JR-001</t>
  </si>
  <si>
    <t>和田县两免小额贷款贴息资金项目</t>
  </si>
  <si>
    <r>
      <rPr>
        <b/>
        <sz val="12"/>
        <rFont val="宋体"/>
        <charset val="134"/>
      </rPr>
      <t>建设内容：</t>
    </r>
    <r>
      <rPr>
        <sz val="12"/>
        <rFont val="宋体"/>
        <charset val="134"/>
      </rPr>
      <t>针对全县脱贫户（监测户）两免小额贷款贴息。</t>
    </r>
  </si>
  <si>
    <t>解决脱贫户（监测户）小额贷款利息，使脱贫户（监测户）更好的利用小额贷款发展产业。</t>
  </si>
  <si>
    <t>653221-2023-JY-001</t>
  </si>
  <si>
    <t>和田县2023年“雨露计划”补助项目</t>
  </si>
  <si>
    <t>全县</t>
  </si>
  <si>
    <r>
      <rPr>
        <b/>
        <sz val="12"/>
        <rFont val="宋体"/>
        <charset val="134"/>
      </rPr>
      <t>建设规模及建设内容：</t>
    </r>
    <r>
      <rPr>
        <sz val="12"/>
        <rFont val="宋体"/>
        <charset val="134"/>
      </rPr>
      <t>对全县符合“雨露计划”的9200名脱贫户（监测户）学生进行补助，每人补助3000元/年。</t>
    </r>
  </si>
  <si>
    <t>和田县教育局</t>
  </si>
  <si>
    <t>地区教育局</t>
  </si>
  <si>
    <t>沙庆</t>
  </si>
  <si>
    <t>项目实施后受益9200人，其中脱贫户（监测户）9200人。</t>
  </si>
  <si>
    <t>653221-2023-GY-001</t>
  </si>
  <si>
    <t>和田县2023年巩固脱贫攻坚成果同乡村振兴有效衔接公益性岗位项目</t>
  </si>
  <si>
    <r>
      <rPr>
        <b/>
        <sz val="12"/>
        <color theme="1"/>
        <rFont val="宋体"/>
        <charset val="134"/>
      </rPr>
      <t>建设规模及建设内容：</t>
    </r>
    <r>
      <rPr>
        <sz val="12"/>
        <color theme="1"/>
        <rFont val="宋体"/>
        <charset val="134"/>
      </rPr>
      <t>项目总投资2700万，开发1500个公益性岗位，安置1500名监测帮扶对象就业，每人补贴1500元/月，参加乡村保洁、门卫保安、保育员、乡村协管员等公共事务。</t>
    </r>
  </si>
  <si>
    <t>和田县人社局</t>
  </si>
  <si>
    <t>地区人社局</t>
  </si>
  <si>
    <t>开发1500个公益性岗位，安置1500监测帮扶对象就业。</t>
  </si>
  <si>
    <t>653221-2023-SL-008</t>
  </si>
  <si>
    <t>和田县东方红干渠建设工程（一期）</t>
  </si>
  <si>
    <t>2023.02-2023.11</t>
  </si>
  <si>
    <t>塔瓦库勒乡</t>
  </si>
  <si>
    <r>
      <rPr>
        <b/>
        <sz val="12"/>
        <color theme="1"/>
        <rFont val="宋体"/>
        <charset val="134"/>
      </rPr>
      <t>建设内容：</t>
    </r>
    <r>
      <rPr>
        <sz val="12"/>
        <color theme="1"/>
        <rFont val="宋体"/>
        <charset val="134"/>
      </rPr>
      <t>新建东方红干渠17.6千米及渠系建筑物。</t>
    </r>
  </si>
  <si>
    <t>通过和田县增水增地工程的逐步推进实施，提高农业综合生产能力,有利于增强地方财政，增强农牧业发展后劲，促进农牧民增收；通过该工程的实施也将老灌区骨干水利工程改造纳入其中，将使老灌区同步大力发展高效节水，不仅节约了水资源，也促进了整个灌区经济可持续发展，有利于巩固完善承包经营机制，实现了现代化灌区改造任务。</t>
  </si>
  <si>
    <t>653221-2023-CY-013</t>
  </si>
  <si>
    <t>和田县易地搬迁后续扶持项目</t>
  </si>
  <si>
    <t>经济新区</t>
  </si>
  <si>
    <r>
      <rPr>
        <b/>
        <sz val="12"/>
        <color theme="1"/>
        <rFont val="宋体"/>
        <charset val="134"/>
      </rPr>
      <t>建设内容：</t>
    </r>
    <r>
      <rPr>
        <sz val="12"/>
        <color theme="1"/>
        <rFont val="宋体"/>
        <charset val="134"/>
      </rPr>
      <t>新建创新创业孵化基地15000.00平方米，配套室外地面硬化、给排水、消防、电力等设施。</t>
    </r>
  </si>
  <si>
    <t>项目建成后，采用企业租赁的方式收取设备租金，并带动当地群众就近就地就业不少于20人</t>
  </si>
  <si>
    <t>653221-2023-HB-004</t>
  </si>
  <si>
    <t>和田县生物垃圾废弃物处理采购项目</t>
  </si>
  <si>
    <r>
      <rPr>
        <b/>
        <sz val="12"/>
        <color theme="1"/>
        <rFont val="宋体"/>
        <charset val="134"/>
      </rPr>
      <t>建设内容：</t>
    </r>
    <r>
      <rPr>
        <sz val="12"/>
        <color theme="1"/>
        <rFont val="宋体"/>
        <charset val="134"/>
      </rPr>
      <t>采购加工畜禽屠宰废弃物等生物垃圾加工处理收集转运设备1套：包括反应器、冷却器、过滤器、除氧器、水处理系统、灌装线等设备设施。</t>
    </r>
  </si>
  <si>
    <t>和田地区市场监督管理局</t>
  </si>
  <si>
    <t>采用整体租赁运营的方式，邀请第三方管理公司对基地进行管理、服务，为入驻户解决初创问题，开展政策指导咨询，开展各类培训，招租招商等。预计带动就业30人。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</si>
</sst>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 "/>
    <numFmt numFmtId="178" formatCode="0.0_ "/>
  </numFmts>
  <fonts count="38">
    <font>
      <sz val="11"/>
      <color theme="1"/>
      <name val="宋体"/>
      <charset val="134"/>
      <scheme val="minor"/>
    </font>
    <font>
      <sz val="11"/>
      <name val="方正小标宋简体"/>
      <charset val="134"/>
    </font>
    <font>
      <sz val="11"/>
      <name val="宋体"/>
      <charset val="134"/>
    </font>
    <font>
      <b/>
      <sz val="11"/>
      <name val="黑体"/>
      <charset val="134"/>
    </font>
    <font>
      <b/>
      <sz val="12"/>
      <name val="方正公文楷体"/>
      <charset val="134"/>
    </font>
    <font>
      <b/>
      <sz val="12"/>
      <color theme="1"/>
      <name val="宋体"/>
      <charset val="134"/>
    </font>
    <font>
      <sz val="12"/>
      <color theme="1"/>
      <name val="宋体"/>
      <charset val="134"/>
    </font>
    <font>
      <sz val="12"/>
      <color theme="1"/>
      <name val="宋体"/>
      <charset val="134"/>
      <scheme val="minor"/>
    </font>
    <font>
      <sz val="11"/>
      <name val="Times New Roman"/>
      <charset val="134"/>
    </font>
    <font>
      <sz val="11"/>
      <name val="方正仿宋简体"/>
      <charset val="134"/>
    </font>
    <font>
      <sz val="36"/>
      <name val="方正小标宋简体"/>
      <charset val="134"/>
    </font>
    <font>
      <sz val="12"/>
      <name val="宋体"/>
      <charset val="134"/>
    </font>
    <font>
      <b/>
      <sz val="12"/>
      <name val="宋体"/>
      <charset val="134"/>
      <scheme val="minor"/>
    </font>
    <font>
      <b/>
      <sz val="12"/>
      <name val="宋体"/>
      <charset val="134"/>
    </font>
    <font>
      <b/>
      <sz val="12"/>
      <color theme="1"/>
      <name val="宋体"/>
      <charset val="134"/>
      <scheme val="minor"/>
    </font>
    <font>
      <sz val="24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  <scheme val="minor"/>
    </font>
    <font>
      <sz val="12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8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9" fillId="11" borderId="9" applyNumberFormat="0" applyAlignment="0" applyProtection="0">
      <alignment vertical="center"/>
    </xf>
    <xf numFmtId="0" fontId="30" fillId="11" borderId="5" applyNumberFormat="0" applyAlignment="0" applyProtection="0">
      <alignment vertical="center"/>
    </xf>
    <xf numFmtId="0" fontId="31" fillId="12" borderId="10" applyNumberForma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/>
    <xf numFmtId="0" fontId="6" fillId="0" borderId="0" xfId="0" applyFont="1" applyFill="1" applyAlignment="1"/>
    <xf numFmtId="0" fontId="7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left" vertical="center" wrapText="1"/>
    </xf>
    <xf numFmtId="176" fontId="8" fillId="0" borderId="0" xfId="0" applyNumberFormat="1" applyFont="1" applyFill="1" applyAlignment="1">
      <alignment horizontal="center" vertical="center" wrapText="1"/>
    </xf>
    <xf numFmtId="0" fontId="0" fillId="0" borderId="0" xfId="0" applyFont="1" applyFill="1" applyAlignment="1"/>
    <xf numFmtId="0" fontId="9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176" fontId="11" fillId="0" borderId="1" xfId="0" applyNumberFormat="1" applyFont="1" applyFill="1" applyBorder="1" applyAlignment="1">
      <alignment horizontal="center" vertical="center" wrapText="1"/>
    </xf>
    <xf numFmtId="176" fontId="11" fillId="0" borderId="0" xfId="0" applyNumberFormat="1" applyFont="1" applyFill="1" applyBorder="1" applyAlignment="1">
      <alignment horizontal="center" vertical="center" wrapText="1"/>
    </xf>
    <xf numFmtId="176" fontId="16" fillId="0" borderId="0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176" fontId="11" fillId="0" borderId="1" xfId="0" applyNumberFormat="1" applyFont="1" applyFill="1" applyBorder="1" applyAlignment="1">
      <alignment horizontal="center" vertical="center"/>
    </xf>
    <xf numFmtId="177" fontId="11" fillId="0" borderId="1" xfId="0" applyNumberFormat="1" applyFont="1" applyFill="1" applyBorder="1" applyAlignment="1">
      <alignment horizontal="center" vertical="center" wrapText="1"/>
    </xf>
    <xf numFmtId="177" fontId="11" fillId="0" borderId="1" xfId="0" applyNumberFormat="1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 wrapText="1"/>
    </xf>
    <xf numFmtId="178" fontId="11" fillId="0" borderId="1" xfId="0" applyNumberFormat="1" applyFont="1" applyFill="1" applyBorder="1" applyAlignment="1">
      <alignment horizontal="center" vertical="center" wrapText="1"/>
    </xf>
    <xf numFmtId="176" fontId="16" fillId="0" borderId="0" xfId="0" applyNumberFormat="1" applyFont="1" applyFill="1" applyAlignment="1">
      <alignment horizontal="center" vertical="center" wrapText="1"/>
    </xf>
    <xf numFmtId="0" fontId="16" fillId="0" borderId="0" xfId="0" applyFont="1" applyFill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F28"/>
  <sheetViews>
    <sheetView tabSelected="1" view="pageBreakPreview" zoomScale="30" zoomScaleNormal="80" workbookViewId="0">
      <pane ySplit="6" topLeftCell="A7" activePane="bottomLeft" state="frozen"/>
      <selection/>
      <selection pane="bottomLeft" activeCell="AR10" sqref="AR10"/>
    </sheetView>
  </sheetViews>
  <sheetFormatPr defaultColWidth="9" defaultRowHeight="14"/>
  <cols>
    <col min="1" max="1" width="3.77272727272727" style="8" customWidth="1"/>
    <col min="2" max="2" width="8.63636363636364" style="8" customWidth="1"/>
    <col min="3" max="3" width="19.8181818181818" style="8" customWidth="1"/>
    <col min="4" max="4" width="6.77272727272727" style="8" customWidth="1"/>
    <col min="5" max="5" width="9.27272727272727" style="8" customWidth="1"/>
    <col min="6" max="6" width="20.5454545454545" style="8" customWidth="1"/>
    <col min="7" max="7" width="99.0909090909091" style="9" customWidth="1"/>
    <col min="8" max="8" width="4.25454545454545" style="8" customWidth="1"/>
    <col min="9" max="9" width="3.51818181818182" style="8" customWidth="1"/>
    <col min="10" max="10" width="5.27272727272727" style="8" customWidth="1"/>
    <col min="11" max="15" width="3.77272727272727" style="8" customWidth="1"/>
    <col min="16" max="16" width="9.67272727272727" style="8" customWidth="1"/>
    <col min="17" max="17" width="10.9090909090909" style="8" customWidth="1"/>
    <col min="18" max="19" width="8.77272727272727" style="8" customWidth="1"/>
    <col min="20" max="20" width="9.89090909090909" style="10" customWidth="1"/>
    <col min="21" max="21" width="9.40909090909091" style="10" customWidth="1"/>
    <col min="22" max="22" width="9.89090909090909" style="10" customWidth="1"/>
    <col min="23" max="23" width="10.7818181818182" style="10" customWidth="1"/>
    <col min="24" max="24" width="10" style="10" customWidth="1"/>
    <col min="25" max="25" width="10" style="10" hidden="1" customWidth="1"/>
    <col min="26" max="28" width="7.77272727272727" style="10" hidden="1" customWidth="1"/>
    <col min="29" max="29" width="11.1090909090909" style="10" customWidth="1"/>
    <col min="30" max="30" width="8.54545454545454" style="10" customWidth="1"/>
    <col min="31" max="31" width="7.77272727272727" style="10" customWidth="1"/>
    <col min="32" max="32" width="40.1818181818182" style="8" customWidth="1"/>
    <col min="33" max="16374" width="9" style="11"/>
    <col min="16375" max="16375" width="14.3363636363636" style="11"/>
    <col min="16376" max="16384" width="9" style="11"/>
  </cols>
  <sheetData>
    <row r="1" s="1" customFormat="1" ht="42" customHeight="1" spans="1:32">
      <c r="A1" s="12" t="s">
        <v>0</v>
      </c>
      <c r="B1" s="12"/>
      <c r="C1" s="13" t="s">
        <v>1</v>
      </c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</row>
    <row r="2" s="2" customFormat="1" ht="25" customHeight="1" spans="1:32">
      <c r="A2" s="14" t="s">
        <v>2</v>
      </c>
      <c r="B2" s="15"/>
      <c r="C2" s="15"/>
      <c r="D2" s="15"/>
      <c r="E2" s="15"/>
      <c r="F2" s="15"/>
      <c r="G2" s="15"/>
      <c r="H2" s="14"/>
      <c r="I2" s="14"/>
      <c r="J2" s="30"/>
      <c r="K2" s="30"/>
      <c r="L2" s="30"/>
      <c r="M2" s="30"/>
      <c r="N2" s="30"/>
      <c r="O2" s="30"/>
      <c r="P2" s="30"/>
      <c r="Q2" s="30"/>
      <c r="R2" s="30"/>
      <c r="S2" s="30"/>
      <c r="T2" s="32"/>
      <c r="U2" s="32"/>
      <c r="V2" s="33"/>
      <c r="W2" s="33"/>
      <c r="X2" s="33"/>
      <c r="Y2" s="33"/>
      <c r="Z2" s="33"/>
      <c r="AA2" s="33"/>
      <c r="AB2" s="33"/>
      <c r="AC2" s="43"/>
      <c r="AD2" s="43"/>
      <c r="AE2" s="43"/>
      <c r="AF2" s="44" t="s">
        <v>3</v>
      </c>
    </row>
    <row r="3" s="3" customFormat="1" ht="30" customHeight="1" spans="1:32">
      <c r="A3" s="16" t="s">
        <v>4</v>
      </c>
      <c r="B3" s="16" t="s">
        <v>5</v>
      </c>
      <c r="C3" s="16" t="s">
        <v>6</v>
      </c>
      <c r="D3" s="16" t="s">
        <v>7</v>
      </c>
      <c r="E3" s="16" t="s">
        <v>8</v>
      </c>
      <c r="F3" s="16" t="s">
        <v>9</v>
      </c>
      <c r="G3" s="16" t="s">
        <v>10</v>
      </c>
      <c r="H3" s="16" t="s">
        <v>11</v>
      </c>
      <c r="I3" s="16"/>
      <c r="J3" s="16"/>
      <c r="K3" s="16"/>
      <c r="L3" s="16"/>
      <c r="M3" s="16"/>
      <c r="N3" s="16"/>
      <c r="O3" s="16"/>
      <c r="P3" s="16" t="s">
        <v>12</v>
      </c>
      <c r="Q3" s="16" t="s">
        <v>13</v>
      </c>
      <c r="R3" s="34" t="s">
        <v>14</v>
      </c>
      <c r="S3" s="16" t="s">
        <v>15</v>
      </c>
      <c r="T3" s="35" t="s">
        <v>16</v>
      </c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16" t="s">
        <v>17</v>
      </c>
    </row>
    <row r="4" s="3" customFormat="1" ht="27" customHeight="1" spans="1:32">
      <c r="A4" s="16"/>
      <c r="B4" s="16"/>
      <c r="C4" s="16"/>
      <c r="D4" s="16"/>
      <c r="E4" s="16"/>
      <c r="F4" s="16"/>
      <c r="G4" s="16"/>
      <c r="H4" s="16" t="s">
        <v>18</v>
      </c>
      <c r="I4" s="16" t="s">
        <v>19</v>
      </c>
      <c r="J4" s="16" t="s">
        <v>20</v>
      </c>
      <c r="K4" s="16" t="s">
        <v>21</v>
      </c>
      <c r="L4" s="16" t="s">
        <v>22</v>
      </c>
      <c r="M4" s="16" t="s">
        <v>23</v>
      </c>
      <c r="N4" s="16" t="s">
        <v>24</v>
      </c>
      <c r="O4" s="16" t="s">
        <v>25</v>
      </c>
      <c r="P4" s="16"/>
      <c r="Q4" s="16"/>
      <c r="R4" s="36"/>
      <c r="S4" s="16"/>
      <c r="T4" s="35" t="s">
        <v>26</v>
      </c>
      <c r="U4" s="35" t="s">
        <v>27</v>
      </c>
      <c r="V4" s="35"/>
      <c r="W4" s="35"/>
      <c r="X4" s="35"/>
      <c r="Y4" s="35"/>
      <c r="Z4" s="35"/>
      <c r="AA4" s="35"/>
      <c r="AB4" s="35" t="s">
        <v>28</v>
      </c>
      <c r="AC4" s="35" t="s">
        <v>29</v>
      </c>
      <c r="AD4" s="35"/>
      <c r="AE4" s="35"/>
      <c r="AF4" s="16"/>
    </row>
    <row r="5" s="3" customFormat="1" ht="27" customHeight="1" spans="1:32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36"/>
      <c r="S5" s="16"/>
      <c r="T5" s="35"/>
      <c r="U5" s="35" t="s">
        <v>30</v>
      </c>
      <c r="V5" s="35" t="s">
        <v>31</v>
      </c>
      <c r="W5" s="35" t="s">
        <v>32</v>
      </c>
      <c r="X5" s="35"/>
      <c r="Y5" s="35"/>
      <c r="Z5" s="35"/>
      <c r="AA5" s="35"/>
      <c r="AB5" s="35"/>
      <c r="AC5" s="35" t="s">
        <v>30</v>
      </c>
      <c r="AD5" s="35" t="s">
        <v>33</v>
      </c>
      <c r="AE5" s="35" t="s">
        <v>34</v>
      </c>
      <c r="AF5" s="16"/>
    </row>
    <row r="6" s="3" customFormat="1" ht="80" customHeight="1" spans="1:32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37"/>
      <c r="S6" s="16"/>
      <c r="T6" s="35"/>
      <c r="U6" s="35"/>
      <c r="V6" s="35"/>
      <c r="W6" s="35"/>
      <c r="X6" s="35" t="s">
        <v>35</v>
      </c>
      <c r="Y6" s="35" t="s">
        <v>36</v>
      </c>
      <c r="Z6" s="35" t="s">
        <v>37</v>
      </c>
      <c r="AA6" s="35" t="s">
        <v>38</v>
      </c>
      <c r="AB6" s="35"/>
      <c r="AC6" s="35"/>
      <c r="AD6" s="35"/>
      <c r="AE6" s="35"/>
      <c r="AF6" s="16"/>
    </row>
    <row r="7" s="4" customFormat="1" ht="38" customHeight="1" spans="1:32">
      <c r="A7" s="17"/>
      <c r="B7" s="18"/>
      <c r="C7" s="18"/>
      <c r="D7" s="18"/>
      <c r="E7" s="18"/>
      <c r="F7" s="18"/>
      <c r="G7" s="17" t="s">
        <v>39</v>
      </c>
      <c r="H7" s="19">
        <f t="shared" ref="H7:O7" si="0">SUM(H8:H39)</f>
        <v>10</v>
      </c>
      <c r="I7" s="19">
        <f t="shared" si="0"/>
        <v>1</v>
      </c>
      <c r="J7" s="19">
        <f t="shared" si="0"/>
        <v>7</v>
      </c>
      <c r="K7" s="19">
        <f t="shared" si="0"/>
        <v>1</v>
      </c>
      <c r="L7" s="19">
        <f t="shared" si="0"/>
        <v>1</v>
      </c>
      <c r="M7" s="19">
        <f t="shared" si="0"/>
        <v>0</v>
      </c>
      <c r="N7" s="19">
        <f t="shared" si="0"/>
        <v>1</v>
      </c>
      <c r="O7" s="19">
        <f t="shared" si="0"/>
        <v>0</v>
      </c>
      <c r="P7" s="19">
        <f t="shared" ref="P7:AF7" si="1">SUM(P8:P41)</f>
        <v>41777</v>
      </c>
      <c r="Q7" s="19"/>
      <c r="R7" s="19"/>
      <c r="S7" s="19"/>
      <c r="T7" s="19">
        <f t="shared" si="1"/>
        <v>118953.16</v>
      </c>
      <c r="U7" s="19">
        <f t="shared" si="1"/>
        <v>84187.486512</v>
      </c>
      <c r="V7" s="19">
        <f t="shared" si="1"/>
        <v>30866.276512</v>
      </c>
      <c r="W7" s="19">
        <f t="shared" si="1"/>
        <v>53321.21</v>
      </c>
      <c r="X7" s="19">
        <f t="shared" si="1"/>
        <v>47864</v>
      </c>
      <c r="Y7" s="19">
        <f t="shared" si="1"/>
        <v>0</v>
      </c>
      <c r="Z7" s="19">
        <f t="shared" si="1"/>
        <v>0</v>
      </c>
      <c r="AA7" s="19">
        <f t="shared" si="1"/>
        <v>0</v>
      </c>
      <c r="AB7" s="19">
        <f t="shared" si="1"/>
        <v>0</v>
      </c>
      <c r="AC7" s="19">
        <f t="shared" si="1"/>
        <v>30600</v>
      </c>
      <c r="AD7" s="19">
        <f t="shared" si="1"/>
        <v>28500</v>
      </c>
      <c r="AE7" s="19">
        <f t="shared" si="1"/>
        <v>2100</v>
      </c>
      <c r="AF7" s="19"/>
    </row>
    <row r="8" s="5" customFormat="1" ht="131" customHeight="1" spans="1:32">
      <c r="A8" s="20">
        <v>1</v>
      </c>
      <c r="B8" s="20" t="s">
        <v>40</v>
      </c>
      <c r="C8" s="20" t="s">
        <v>41</v>
      </c>
      <c r="D8" s="20" t="s">
        <v>42</v>
      </c>
      <c r="E8" s="20" t="s">
        <v>43</v>
      </c>
      <c r="F8" s="20" t="s">
        <v>44</v>
      </c>
      <c r="G8" s="21" t="s">
        <v>45</v>
      </c>
      <c r="H8" s="20">
        <v>1</v>
      </c>
      <c r="I8" s="20"/>
      <c r="J8" s="20"/>
      <c r="K8" s="20"/>
      <c r="L8" s="20"/>
      <c r="M8" s="20"/>
      <c r="N8" s="20"/>
      <c r="O8" s="20"/>
      <c r="P8" s="20">
        <v>2640</v>
      </c>
      <c r="Q8" s="20" t="s">
        <v>46</v>
      </c>
      <c r="R8" s="20" t="s">
        <v>47</v>
      </c>
      <c r="S8" s="20" t="s">
        <v>48</v>
      </c>
      <c r="T8" s="38">
        <v>10800</v>
      </c>
      <c r="U8" s="38">
        <f t="shared" ref="U8:U13" si="2">V8+W8</f>
        <v>8979.17</v>
      </c>
      <c r="V8" s="39">
        <v>8706.96</v>
      </c>
      <c r="W8" s="40">
        <v>272.21</v>
      </c>
      <c r="X8" s="40">
        <v>272.21</v>
      </c>
      <c r="Y8" s="23"/>
      <c r="Z8" s="40"/>
      <c r="AA8" s="40"/>
      <c r="AB8" s="40"/>
      <c r="AC8" s="20"/>
      <c r="AD8" s="40"/>
      <c r="AE8" s="40"/>
      <c r="AF8" s="45" t="s">
        <v>49</v>
      </c>
    </row>
    <row r="9" s="6" customFormat="1" ht="113" customHeight="1" spans="1:32">
      <c r="A9" s="20">
        <v>2</v>
      </c>
      <c r="B9" s="20" t="s">
        <v>50</v>
      </c>
      <c r="C9" s="20" t="s">
        <v>51</v>
      </c>
      <c r="D9" s="20" t="s">
        <v>42</v>
      </c>
      <c r="E9" s="20" t="s">
        <v>52</v>
      </c>
      <c r="F9" s="20" t="s">
        <v>53</v>
      </c>
      <c r="G9" s="21" t="s">
        <v>54</v>
      </c>
      <c r="H9" s="20">
        <v>1</v>
      </c>
      <c r="I9" s="20"/>
      <c r="J9" s="20"/>
      <c r="K9" s="20"/>
      <c r="L9" s="20"/>
      <c r="M9" s="20"/>
      <c r="N9" s="20"/>
      <c r="O9" s="20"/>
      <c r="P9" s="20">
        <v>1389</v>
      </c>
      <c r="Q9" s="20" t="s">
        <v>46</v>
      </c>
      <c r="R9" s="20" t="s">
        <v>47</v>
      </c>
      <c r="S9" s="20" t="s">
        <v>48</v>
      </c>
      <c r="T9" s="38">
        <v>3780</v>
      </c>
      <c r="U9" s="38">
        <f t="shared" si="2"/>
        <v>2637.4</v>
      </c>
      <c r="V9" s="38">
        <v>1856.4</v>
      </c>
      <c r="W9" s="31">
        <v>781</v>
      </c>
      <c r="X9" s="31">
        <v>781</v>
      </c>
      <c r="Y9" s="23"/>
      <c r="Z9" s="31"/>
      <c r="AA9" s="31"/>
      <c r="AB9" s="31"/>
      <c r="AC9" s="20"/>
      <c r="AD9" s="31"/>
      <c r="AE9" s="31"/>
      <c r="AF9" s="45" t="s">
        <v>55</v>
      </c>
    </row>
    <row r="10" s="6" customFormat="1" ht="92" customHeight="1" spans="1:32">
      <c r="A10" s="20">
        <v>3</v>
      </c>
      <c r="B10" s="20" t="s">
        <v>56</v>
      </c>
      <c r="C10" s="20" t="s">
        <v>57</v>
      </c>
      <c r="D10" s="20" t="s">
        <v>42</v>
      </c>
      <c r="E10" s="20" t="s">
        <v>58</v>
      </c>
      <c r="F10" s="20" t="s">
        <v>59</v>
      </c>
      <c r="G10" s="22" t="s">
        <v>60</v>
      </c>
      <c r="H10" s="20"/>
      <c r="I10" s="20"/>
      <c r="J10" s="20">
        <v>1</v>
      </c>
      <c r="K10" s="20"/>
      <c r="L10" s="20"/>
      <c r="M10" s="20"/>
      <c r="N10" s="20"/>
      <c r="O10" s="20"/>
      <c r="P10" s="20">
        <v>162</v>
      </c>
      <c r="Q10" s="20" t="s">
        <v>61</v>
      </c>
      <c r="R10" s="20" t="s">
        <v>62</v>
      </c>
      <c r="S10" s="20" t="s">
        <v>63</v>
      </c>
      <c r="T10" s="38">
        <v>5142.5</v>
      </c>
      <c r="U10" s="38">
        <f t="shared" si="2"/>
        <v>5030</v>
      </c>
      <c r="V10" s="39">
        <v>4554</v>
      </c>
      <c r="W10" s="41">
        <v>476</v>
      </c>
      <c r="X10" s="41">
        <v>476</v>
      </c>
      <c r="Y10" s="41"/>
      <c r="Z10" s="31"/>
      <c r="AA10" s="31"/>
      <c r="AB10" s="31"/>
      <c r="AC10" s="20"/>
      <c r="AD10" s="31"/>
      <c r="AE10" s="31"/>
      <c r="AF10" s="45" t="s">
        <v>64</v>
      </c>
    </row>
    <row r="11" s="6" customFormat="1" ht="149" customHeight="1" spans="1:32">
      <c r="A11" s="20">
        <v>4</v>
      </c>
      <c r="B11" s="20" t="s">
        <v>65</v>
      </c>
      <c r="C11" s="20" t="s">
        <v>66</v>
      </c>
      <c r="D11" s="20" t="s">
        <v>42</v>
      </c>
      <c r="E11" s="20" t="s">
        <v>67</v>
      </c>
      <c r="F11" s="20" t="s">
        <v>68</v>
      </c>
      <c r="G11" s="22" t="s">
        <v>69</v>
      </c>
      <c r="H11" s="20">
        <v>1</v>
      </c>
      <c r="I11" s="20"/>
      <c r="J11" s="20"/>
      <c r="K11" s="20"/>
      <c r="L11" s="20"/>
      <c r="M11" s="20"/>
      <c r="N11" s="20"/>
      <c r="O11" s="20"/>
      <c r="P11" s="20">
        <v>140</v>
      </c>
      <c r="Q11" s="20" t="s">
        <v>70</v>
      </c>
      <c r="R11" s="20" t="s">
        <v>47</v>
      </c>
      <c r="S11" s="20" t="s">
        <v>48</v>
      </c>
      <c r="T11" s="38">
        <v>45200</v>
      </c>
      <c r="U11" s="38">
        <f t="shared" si="2"/>
        <v>15661.775621</v>
      </c>
      <c r="V11" s="42">
        <v>11763.775621</v>
      </c>
      <c r="W11" s="31">
        <v>3898</v>
      </c>
      <c r="X11" s="31">
        <v>3898</v>
      </c>
      <c r="Y11" s="23"/>
      <c r="Z11" s="31"/>
      <c r="AA11" s="31"/>
      <c r="AB11" s="31"/>
      <c r="AC11" s="20">
        <v>28500</v>
      </c>
      <c r="AD11" s="31">
        <v>28500</v>
      </c>
      <c r="AE11" s="31"/>
      <c r="AF11" s="45" t="s">
        <v>71</v>
      </c>
    </row>
    <row r="12" s="6" customFormat="1" ht="120" customHeight="1" spans="1:32">
      <c r="A12" s="20">
        <v>5</v>
      </c>
      <c r="B12" s="20" t="s">
        <v>72</v>
      </c>
      <c r="C12" s="20" t="s">
        <v>73</v>
      </c>
      <c r="D12" s="20" t="s">
        <v>42</v>
      </c>
      <c r="E12" s="20" t="s">
        <v>74</v>
      </c>
      <c r="F12" s="20" t="s">
        <v>75</v>
      </c>
      <c r="G12" s="22" t="s">
        <v>76</v>
      </c>
      <c r="H12" s="20">
        <v>1</v>
      </c>
      <c r="I12" s="20"/>
      <c r="J12" s="20"/>
      <c r="K12" s="20"/>
      <c r="L12" s="20"/>
      <c r="M12" s="20"/>
      <c r="N12" s="20"/>
      <c r="O12" s="20"/>
      <c r="P12" s="20">
        <v>650</v>
      </c>
      <c r="Q12" s="20" t="s">
        <v>70</v>
      </c>
      <c r="R12" s="20" t="s">
        <v>47</v>
      </c>
      <c r="S12" s="20" t="s">
        <v>48</v>
      </c>
      <c r="T12" s="38">
        <v>3279.66</v>
      </c>
      <c r="U12" s="38">
        <f t="shared" si="2"/>
        <v>3279.194881</v>
      </c>
      <c r="V12" s="39">
        <v>1796.194881</v>
      </c>
      <c r="W12" s="31">
        <v>1483</v>
      </c>
      <c r="X12" s="31">
        <v>1483</v>
      </c>
      <c r="Y12" s="23"/>
      <c r="Z12" s="31"/>
      <c r="AA12" s="31"/>
      <c r="AB12" s="31"/>
      <c r="AC12" s="20"/>
      <c r="AD12" s="31"/>
      <c r="AE12" s="31"/>
      <c r="AF12" s="45" t="s">
        <v>77</v>
      </c>
    </row>
    <row r="13" s="6" customFormat="1" ht="98" customHeight="1" spans="1:32">
      <c r="A13" s="20">
        <v>6</v>
      </c>
      <c r="B13" s="20" t="s">
        <v>78</v>
      </c>
      <c r="C13" s="20" t="s">
        <v>79</v>
      </c>
      <c r="D13" s="20" t="s">
        <v>42</v>
      </c>
      <c r="E13" s="20" t="s">
        <v>80</v>
      </c>
      <c r="F13" s="20" t="s">
        <v>81</v>
      </c>
      <c r="G13" s="22" t="s">
        <v>82</v>
      </c>
      <c r="H13" s="20"/>
      <c r="I13" s="20"/>
      <c r="J13" s="20">
        <v>1</v>
      </c>
      <c r="K13" s="20"/>
      <c r="L13" s="20"/>
      <c r="M13" s="20"/>
      <c r="N13" s="20"/>
      <c r="O13" s="20"/>
      <c r="P13" s="20">
        <v>316</v>
      </c>
      <c r="Q13" s="20" t="s">
        <v>70</v>
      </c>
      <c r="R13" s="20" t="s">
        <v>83</v>
      </c>
      <c r="S13" s="20" t="s">
        <v>63</v>
      </c>
      <c r="T13" s="38">
        <v>3000</v>
      </c>
      <c r="U13" s="38">
        <f t="shared" si="2"/>
        <v>2948.94601</v>
      </c>
      <c r="V13" s="39">
        <v>2188.94601</v>
      </c>
      <c r="W13" s="31">
        <v>760</v>
      </c>
      <c r="X13" s="31">
        <v>760</v>
      </c>
      <c r="Y13" s="23"/>
      <c r="Z13" s="31"/>
      <c r="AA13" s="31"/>
      <c r="AB13" s="31"/>
      <c r="AC13" s="20"/>
      <c r="AD13" s="20"/>
      <c r="AE13" s="31"/>
      <c r="AF13" s="45" t="s">
        <v>84</v>
      </c>
    </row>
    <row r="14" s="7" customFormat="1" ht="79" customHeight="1" spans="1:32">
      <c r="A14" s="20">
        <v>7</v>
      </c>
      <c r="B14" s="20" t="s">
        <v>85</v>
      </c>
      <c r="C14" s="23" t="s">
        <v>86</v>
      </c>
      <c r="D14" s="23" t="s">
        <v>87</v>
      </c>
      <c r="E14" s="20" t="s">
        <v>88</v>
      </c>
      <c r="F14" s="23" t="s">
        <v>89</v>
      </c>
      <c r="G14" s="24" t="s">
        <v>90</v>
      </c>
      <c r="H14" s="23">
        <v>1</v>
      </c>
      <c r="I14" s="23"/>
      <c r="J14" s="23"/>
      <c r="K14" s="23"/>
      <c r="L14" s="23"/>
      <c r="M14" s="23"/>
      <c r="N14" s="23"/>
      <c r="O14" s="23"/>
      <c r="P14" s="23">
        <v>60</v>
      </c>
      <c r="Q14" s="20" t="s">
        <v>46</v>
      </c>
      <c r="R14" s="20" t="s">
        <v>47</v>
      </c>
      <c r="S14" s="20" t="s">
        <v>91</v>
      </c>
      <c r="T14" s="23">
        <v>4000</v>
      </c>
      <c r="U14" s="23">
        <v>1900</v>
      </c>
      <c r="V14" s="23"/>
      <c r="W14" s="23">
        <v>1900</v>
      </c>
      <c r="X14" s="23">
        <v>1900</v>
      </c>
      <c r="Y14" s="23"/>
      <c r="Z14" s="23"/>
      <c r="AA14" s="23"/>
      <c r="AB14" s="23"/>
      <c r="AC14" s="23">
        <v>2100</v>
      </c>
      <c r="AD14" s="23"/>
      <c r="AE14" s="23">
        <v>2100</v>
      </c>
      <c r="AF14" s="23" t="s">
        <v>92</v>
      </c>
    </row>
    <row r="15" s="7" customFormat="1" ht="70" customHeight="1" spans="1:32">
      <c r="A15" s="20">
        <v>8</v>
      </c>
      <c r="B15" s="20" t="s">
        <v>93</v>
      </c>
      <c r="C15" s="23" t="s">
        <v>94</v>
      </c>
      <c r="D15" s="23" t="s">
        <v>87</v>
      </c>
      <c r="E15" s="23" t="s">
        <v>95</v>
      </c>
      <c r="F15" s="23" t="s">
        <v>96</v>
      </c>
      <c r="G15" s="24" t="s">
        <v>97</v>
      </c>
      <c r="H15" s="23">
        <v>1</v>
      </c>
      <c r="I15" s="23"/>
      <c r="J15" s="23"/>
      <c r="K15" s="23"/>
      <c r="L15" s="23"/>
      <c r="M15" s="23"/>
      <c r="N15" s="23"/>
      <c r="O15" s="23"/>
      <c r="P15" s="23">
        <v>2000</v>
      </c>
      <c r="Q15" s="20" t="s">
        <v>98</v>
      </c>
      <c r="R15" s="20" t="s">
        <v>99</v>
      </c>
      <c r="S15" s="20" t="s">
        <v>100</v>
      </c>
      <c r="T15" s="23">
        <v>2000</v>
      </c>
      <c r="U15" s="23">
        <v>2000</v>
      </c>
      <c r="V15" s="23"/>
      <c r="W15" s="23">
        <v>2000</v>
      </c>
      <c r="X15" s="23">
        <v>2000</v>
      </c>
      <c r="Y15" s="23"/>
      <c r="Z15" s="23"/>
      <c r="AA15" s="23"/>
      <c r="AB15" s="23"/>
      <c r="AC15" s="23"/>
      <c r="AD15" s="23"/>
      <c r="AE15" s="23"/>
      <c r="AF15" s="23" t="s">
        <v>101</v>
      </c>
    </row>
    <row r="16" s="7" customFormat="1" ht="94" customHeight="1" spans="1:32">
      <c r="A16" s="20">
        <v>9</v>
      </c>
      <c r="B16" s="20" t="s">
        <v>102</v>
      </c>
      <c r="C16" s="23" t="s">
        <v>103</v>
      </c>
      <c r="D16" s="23" t="s">
        <v>87</v>
      </c>
      <c r="E16" s="23" t="s">
        <v>88</v>
      </c>
      <c r="F16" s="23" t="s">
        <v>75</v>
      </c>
      <c r="G16" s="24" t="s">
        <v>104</v>
      </c>
      <c r="H16" s="23">
        <v>1</v>
      </c>
      <c r="I16" s="23"/>
      <c r="J16" s="23"/>
      <c r="K16" s="23"/>
      <c r="L16" s="23"/>
      <c r="M16" s="23"/>
      <c r="N16" s="23"/>
      <c r="O16" s="23"/>
      <c r="P16" s="23">
        <v>2000</v>
      </c>
      <c r="Q16" s="20" t="s">
        <v>70</v>
      </c>
      <c r="R16" s="20" t="s">
        <v>99</v>
      </c>
      <c r="S16" s="20" t="s">
        <v>48</v>
      </c>
      <c r="T16" s="23">
        <v>11523</v>
      </c>
      <c r="U16" s="23">
        <v>11523</v>
      </c>
      <c r="V16" s="23"/>
      <c r="W16" s="23">
        <v>11523</v>
      </c>
      <c r="X16" s="23">
        <v>11523</v>
      </c>
      <c r="Y16" s="23"/>
      <c r="Z16" s="23"/>
      <c r="AA16" s="23"/>
      <c r="AB16" s="23"/>
      <c r="AC16" s="23"/>
      <c r="AD16" s="23"/>
      <c r="AE16" s="23"/>
      <c r="AF16" s="23" t="s">
        <v>105</v>
      </c>
    </row>
    <row r="17" s="7" customFormat="1" ht="84" customHeight="1" spans="1:32">
      <c r="A17" s="20">
        <v>10</v>
      </c>
      <c r="B17" s="20" t="s">
        <v>106</v>
      </c>
      <c r="C17" s="23" t="s">
        <v>107</v>
      </c>
      <c r="D17" s="23" t="s">
        <v>87</v>
      </c>
      <c r="E17" s="23" t="s">
        <v>108</v>
      </c>
      <c r="F17" s="23" t="s">
        <v>109</v>
      </c>
      <c r="G17" s="24" t="s">
        <v>110</v>
      </c>
      <c r="H17" s="23">
        <v>1</v>
      </c>
      <c r="I17" s="23"/>
      <c r="J17" s="23"/>
      <c r="K17" s="23"/>
      <c r="L17" s="23"/>
      <c r="M17" s="23"/>
      <c r="N17" s="23"/>
      <c r="O17" s="23"/>
      <c r="P17" s="23">
        <v>440</v>
      </c>
      <c r="Q17" s="20" t="s">
        <v>111</v>
      </c>
      <c r="R17" s="20" t="s">
        <v>112</v>
      </c>
      <c r="S17" s="20" t="s">
        <v>113</v>
      </c>
      <c r="T17" s="23">
        <v>1450</v>
      </c>
      <c r="U17" s="23">
        <v>1450</v>
      </c>
      <c r="V17" s="23"/>
      <c r="W17" s="23">
        <v>1450</v>
      </c>
      <c r="X17" s="23">
        <v>1450</v>
      </c>
      <c r="Y17" s="23"/>
      <c r="Z17" s="23"/>
      <c r="AA17" s="23"/>
      <c r="AB17" s="23"/>
      <c r="AC17" s="23"/>
      <c r="AD17" s="23"/>
      <c r="AE17" s="23"/>
      <c r="AF17" s="23" t="s">
        <v>114</v>
      </c>
    </row>
    <row r="18" s="7" customFormat="1" ht="89" customHeight="1" spans="1:32">
      <c r="A18" s="20">
        <v>11</v>
      </c>
      <c r="B18" s="20" t="s">
        <v>115</v>
      </c>
      <c r="C18" s="23" t="s">
        <v>116</v>
      </c>
      <c r="D18" s="23" t="s">
        <v>87</v>
      </c>
      <c r="E18" s="23" t="s">
        <v>117</v>
      </c>
      <c r="F18" s="23" t="s">
        <v>118</v>
      </c>
      <c r="G18" s="24" t="s">
        <v>119</v>
      </c>
      <c r="H18" s="23">
        <v>1</v>
      </c>
      <c r="I18" s="23"/>
      <c r="J18" s="23"/>
      <c r="K18" s="23"/>
      <c r="L18" s="23"/>
      <c r="M18" s="23"/>
      <c r="N18" s="23"/>
      <c r="O18" s="23"/>
      <c r="P18" s="23">
        <v>1160</v>
      </c>
      <c r="Q18" s="20" t="s">
        <v>120</v>
      </c>
      <c r="R18" s="20" t="s">
        <v>47</v>
      </c>
      <c r="S18" s="20" t="s">
        <v>48</v>
      </c>
      <c r="T18" s="23">
        <v>600</v>
      </c>
      <c r="U18" s="23">
        <v>600</v>
      </c>
      <c r="V18" s="23"/>
      <c r="W18" s="23">
        <v>600</v>
      </c>
      <c r="X18" s="23">
        <v>600</v>
      </c>
      <c r="Y18" s="23"/>
      <c r="Z18" s="23"/>
      <c r="AA18" s="23"/>
      <c r="AB18" s="23"/>
      <c r="AC18" s="23"/>
      <c r="AD18" s="23"/>
      <c r="AE18" s="23"/>
      <c r="AF18" s="23" t="s">
        <v>121</v>
      </c>
    </row>
    <row r="19" s="7" customFormat="1" ht="73" customHeight="1" spans="1:32">
      <c r="A19" s="20">
        <v>12</v>
      </c>
      <c r="B19" s="20" t="s">
        <v>122</v>
      </c>
      <c r="C19" s="23" t="s">
        <v>123</v>
      </c>
      <c r="D19" s="23" t="s">
        <v>87</v>
      </c>
      <c r="E19" s="23" t="s">
        <v>88</v>
      </c>
      <c r="F19" s="23" t="s">
        <v>124</v>
      </c>
      <c r="G19" s="24" t="s">
        <v>125</v>
      </c>
      <c r="H19" s="25"/>
      <c r="I19" s="25"/>
      <c r="J19" s="25">
        <v>1</v>
      </c>
      <c r="K19" s="25"/>
      <c r="L19" s="25"/>
      <c r="M19" s="25"/>
      <c r="N19" s="25"/>
      <c r="O19" s="25"/>
      <c r="P19" s="23">
        <v>1200</v>
      </c>
      <c r="Q19" s="20" t="s">
        <v>126</v>
      </c>
      <c r="R19" s="20" t="s">
        <v>127</v>
      </c>
      <c r="S19" s="20" t="s">
        <v>63</v>
      </c>
      <c r="T19" s="23">
        <v>1500</v>
      </c>
      <c r="U19" s="23">
        <v>1500</v>
      </c>
      <c r="V19" s="23"/>
      <c r="W19" s="23">
        <v>1500</v>
      </c>
      <c r="X19" s="23">
        <v>1500</v>
      </c>
      <c r="Y19" s="23"/>
      <c r="Z19" s="23"/>
      <c r="AA19" s="23"/>
      <c r="AB19" s="23"/>
      <c r="AC19" s="23"/>
      <c r="AD19" s="23"/>
      <c r="AE19" s="23"/>
      <c r="AF19" s="23" t="s">
        <v>128</v>
      </c>
    </row>
    <row r="20" s="7" customFormat="1" ht="87" customHeight="1" spans="1:32">
      <c r="A20" s="20">
        <v>13</v>
      </c>
      <c r="B20" s="20" t="s">
        <v>129</v>
      </c>
      <c r="C20" s="23" t="s">
        <v>130</v>
      </c>
      <c r="D20" s="23" t="s">
        <v>87</v>
      </c>
      <c r="E20" s="23" t="s">
        <v>131</v>
      </c>
      <c r="F20" s="23" t="s">
        <v>75</v>
      </c>
      <c r="G20" s="24" t="s">
        <v>132</v>
      </c>
      <c r="H20" s="23"/>
      <c r="I20" s="23"/>
      <c r="J20" s="23">
        <v>1</v>
      </c>
      <c r="K20" s="23"/>
      <c r="L20" s="23"/>
      <c r="M20" s="23"/>
      <c r="N20" s="23"/>
      <c r="O20" s="23"/>
      <c r="P20" s="23">
        <v>910</v>
      </c>
      <c r="Q20" s="20" t="s">
        <v>61</v>
      </c>
      <c r="R20" s="20" t="s">
        <v>62</v>
      </c>
      <c r="S20" s="20" t="s">
        <v>63</v>
      </c>
      <c r="T20" s="23">
        <v>636</v>
      </c>
      <c r="U20" s="23">
        <v>636</v>
      </c>
      <c r="V20" s="23"/>
      <c r="W20" s="23">
        <v>636</v>
      </c>
      <c r="X20" s="23">
        <v>636</v>
      </c>
      <c r="Y20" s="23"/>
      <c r="Z20" s="23"/>
      <c r="AA20" s="23"/>
      <c r="AB20" s="23"/>
      <c r="AC20" s="23"/>
      <c r="AD20" s="23"/>
      <c r="AE20" s="23"/>
      <c r="AF20" s="23" t="s">
        <v>133</v>
      </c>
    </row>
    <row r="21" s="7" customFormat="1" ht="75" customHeight="1" spans="1:32">
      <c r="A21" s="20">
        <v>14</v>
      </c>
      <c r="B21" s="20" t="s">
        <v>134</v>
      </c>
      <c r="C21" s="23" t="s">
        <v>135</v>
      </c>
      <c r="D21" s="23" t="s">
        <v>87</v>
      </c>
      <c r="E21" s="20" t="s">
        <v>88</v>
      </c>
      <c r="F21" s="23" t="s">
        <v>136</v>
      </c>
      <c r="G21" s="24" t="s">
        <v>137</v>
      </c>
      <c r="H21" s="23"/>
      <c r="I21" s="23"/>
      <c r="J21" s="23">
        <v>1</v>
      </c>
      <c r="K21" s="23"/>
      <c r="L21" s="23"/>
      <c r="M21" s="23"/>
      <c r="N21" s="23"/>
      <c r="O21" s="23"/>
      <c r="P21" s="23">
        <v>6000</v>
      </c>
      <c r="Q21" s="20" t="s">
        <v>138</v>
      </c>
      <c r="R21" s="20" t="s">
        <v>139</v>
      </c>
      <c r="S21" s="20" t="s">
        <v>140</v>
      </c>
      <c r="T21" s="23">
        <v>250</v>
      </c>
      <c r="U21" s="23">
        <v>250</v>
      </c>
      <c r="V21" s="23"/>
      <c r="W21" s="23">
        <v>250</v>
      </c>
      <c r="X21" s="23">
        <v>250</v>
      </c>
      <c r="Y21" s="23"/>
      <c r="Z21" s="23"/>
      <c r="AA21" s="23"/>
      <c r="AB21" s="23"/>
      <c r="AC21" s="23"/>
      <c r="AD21" s="23"/>
      <c r="AE21" s="23"/>
      <c r="AF21" s="23" t="s">
        <v>141</v>
      </c>
    </row>
    <row r="22" s="6" customFormat="1" ht="63" customHeight="1" spans="1:32">
      <c r="A22" s="20">
        <v>15</v>
      </c>
      <c r="B22" s="20" t="s">
        <v>142</v>
      </c>
      <c r="C22" s="20" t="s">
        <v>143</v>
      </c>
      <c r="D22" s="20" t="s">
        <v>87</v>
      </c>
      <c r="E22" s="20" t="s">
        <v>108</v>
      </c>
      <c r="F22" s="20" t="s">
        <v>144</v>
      </c>
      <c r="G22" s="22" t="s">
        <v>145</v>
      </c>
      <c r="H22" s="20"/>
      <c r="I22" s="20"/>
      <c r="J22" s="20"/>
      <c r="K22" s="20"/>
      <c r="L22" s="20"/>
      <c r="M22" s="20"/>
      <c r="N22" s="20">
        <v>1</v>
      </c>
      <c r="O22" s="20"/>
      <c r="P22" s="31" t="s">
        <v>146</v>
      </c>
      <c r="Q22" s="20" t="s">
        <v>147</v>
      </c>
      <c r="R22" s="20" t="s">
        <v>148</v>
      </c>
      <c r="S22" s="20" t="s">
        <v>149</v>
      </c>
      <c r="T22" s="38">
        <f>U22+AC22</f>
        <v>478</v>
      </c>
      <c r="U22" s="31">
        <v>478</v>
      </c>
      <c r="V22" s="31">
        <v>0</v>
      </c>
      <c r="W22" s="31">
        <v>478</v>
      </c>
      <c r="X22" s="31">
        <v>478</v>
      </c>
      <c r="Y22" s="31"/>
      <c r="Z22" s="31"/>
      <c r="AA22" s="31"/>
      <c r="AB22" s="31"/>
      <c r="AC22" s="20"/>
      <c r="AD22" s="31"/>
      <c r="AE22" s="31"/>
      <c r="AF22" s="45" t="s">
        <v>150</v>
      </c>
    </row>
    <row r="23" s="6" customFormat="1" ht="63" customHeight="1" spans="1:32">
      <c r="A23" s="20">
        <v>16</v>
      </c>
      <c r="B23" s="20" t="s">
        <v>151</v>
      </c>
      <c r="C23" s="20" t="s">
        <v>152</v>
      </c>
      <c r="D23" s="20" t="s">
        <v>87</v>
      </c>
      <c r="E23" s="20" t="s">
        <v>108</v>
      </c>
      <c r="F23" s="20" t="s">
        <v>144</v>
      </c>
      <c r="G23" s="22" t="s">
        <v>153</v>
      </c>
      <c r="H23" s="20">
        <v>1</v>
      </c>
      <c r="I23" s="20"/>
      <c r="J23" s="20"/>
      <c r="K23" s="20"/>
      <c r="L23" s="20"/>
      <c r="M23" s="20"/>
      <c r="N23" s="20"/>
      <c r="O23" s="20"/>
      <c r="P23" s="31">
        <v>5650</v>
      </c>
      <c r="Q23" s="20" t="s">
        <v>147</v>
      </c>
      <c r="R23" s="20" t="s">
        <v>148</v>
      </c>
      <c r="S23" s="20" t="s">
        <v>149</v>
      </c>
      <c r="T23" s="38">
        <f>U23+AC23</f>
        <v>6500</v>
      </c>
      <c r="U23" s="38">
        <f>V23+W23</f>
        <v>6500</v>
      </c>
      <c r="V23" s="31">
        <v>0</v>
      </c>
      <c r="W23" s="31">
        <v>6500</v>
      </c>
      <c r="X23" s="31">
        <v>5200</v>
      </c>
      <c r="Y23" s="31"/>
      <c r="Z23" s="31"/>
      <c r="AA23" s="31"/>
      <c r="AB23" s="31"/>
      <c r="AC23" s="20"/>
      <c r="AD23" s="31"/>
      <c r="AE23" s="31"/>
      <c r="AF23" s="45" t="s">
        <v>154</v>
      </c>
    </row>
    <row r="24" s="6" customFormat="1" ht="63" customHeight="1" spans="1:32">
      <c r="A24" s="20">
        <v>17</v>
      </c>
      <c r="B24" s="20" t="s">
        <v>155</v>
      </c>
      <c r="C24" s="20" t="s">
        <v>156</v>
      </c>
      <c r="D24" s="20" t="s">
        <v>87</v>
      </c>
      <c r="E24" s="20" t="s">
        <v>108</v>
      </c>
      <c r="F24" s="20" t="s">
        <v>157</v>
      </c>
      <c r="G24" s="22" t="s">
        <v>158</v>
      </c>
      <c r="H24" s="20"/>
      <c r="I24" s="20"/>
      <c r="J24" s="20"/>
      <c r="K24" s="20"/>
      <c r="L24" s="20">
        <v>1</v>
      </c>
      <c r="M24" s="20"/>
      <c r="N24" s="20"/>
      <c r="O24" s="20"/>
      <c r="P24" s="31">
        <v>9200</v>
      </c>
      <c r="Q24" s="20" t="s">
        <v>159</v>
      </c>
      <c r="R24" s="20" t="s">
        <v>160</v>
      </c>
      <c r="S24" s="20" t="s">
        <v>161</v>
      </c>
      <c r="T24" s="38">
        <f>U24+AC24</f>
        <v>2760</v>
      </c>
      <c r="U24" s="38">
        <f>V24+W24</f>
        <v>2760</v>
      </c>
      <c r="V24" s="31">
        <v>0</v>
      </c>
      <c r="W24" s="20">
        <v>2760</v>
      </c>
      <c r="X24" s="31">
        <v>2760</v>
      </c>
      <c r="Y24" s="31"/>
      <c r="Z24" s="31"/>
      <c r="AA24" s="31"/>
      <c r="AB24" s="31"/>
      <c r="AC24" s="20"/>
      <c r="AD24" s="31"/>
      <c r="AE24" s="31"/>
      <c r="AF24" s="45" t="s">
        <v>162</v>
      </c>
    </row>
    <row r="25" s="7" customFormat="1" ht="92" customHeight="1" spans="1:32">
      <c r="A25" s="20">
        <v>18</v>
      </c>
      <c r="B25" s="20" t="s">
        <v>163</v>
      </c>
      <c r="C25" s="26" t="s">
        <v>164</v>
      </c>
      <c r="D25" s="26" t="s">
        <v>87</v>
      </c>
      <c r="E25" s="26" t="s">
        <v>108</v>
      </c>
      <c r="F25" s="26" t="s">
        <v>124</v>
      </c>
      <c r="G25" s="27" t="s">
        <v>165</v>
      </c>
      <c r="H25" s="23"/>
      <c r="I25" s="23">
        <v>1</v>
      </c>
      <c r="J25" s="23"/>
      <c r="K25" s="23"/>
      <c r="L25" s="23"/>
      <c r="M25" s="23"/>
      <c r="N25" s="23"/>
      <c r="O25" s="23"/>
      <c r="P25" s="23">
        <v>1500</v>
      </c>
      <c r="Q25" s="20" t="s">
        <v>166</v>
      </c>
      <c r="R25" s="20" t="s">
        <v>167</v>
      </c>
      <c r="S25" s="20" t="s">
        <v>63</v>
      </c>
      <c r="T25" s="23">
        <v>2700</v>
      </c>
      <c r="U25" s="23">
        <v>2700</v>
      </c>
      <c r="V25" s="23">
        <v>0</v>
      </c>
      <c r="W25" s="23">
        <v>2700</v>
      </c>
      <c r="X25" s="23">
        <v>2700</v>
      </c>
      <c r="Y25" s="23"/>
      <c r="Z25" s="23"/>
      <c r="AA25" s="23"/>
      <c r="AB25" s="23"/>
      <c r="AC25" s="23"/>
      <c r="AD25" s="23"/>
      <c r="AE25" s="23"/>
      <c r="AF25" s="23" t="s">
        <v>168</v>
      </c>
    </row>
    <row r="26" ht="141" customHeight="1" spans="1:32">
      <c r="A26" s="20">
        <v>19</v>
      </c>
      <c r="B26" s="28" t="s">
        <v>169</v>
      </c>
      <c r="C26" s="26" t="s">
        <v>170</v>
      </c>
      <c r="D26" s="26" t="s">
        <v>87</v>
      </c>
      <c r="E26" s="26" t="s">
        <v>171</v>
      </c>
      <c r="F26" s="26" t="s">
        <v>172</v>
      </c>
      <c r="G26" s="27" t="s">
        <v>173</v>
      </c>
      <c r="H26" s="26"/>
      <c r="I26" s="26"/>
      <c r="J26" s="26">
        <v>1</v>
      </c>
      <c r="K26" s="26"/>
      <c r="L26" s="26"/>
      <c r="M26" s="26"/>
      <c r="N26" s="26"/>
      <c r="O26" s="26"/>
      <c r="P26" s="26">
        <v>3600</v>
      </c>
      <c r="Q26" s="26" t="s">
        <v>61</v>
      </c>
      <c r="R26" s="20" t="s">
        <v>62</v>
      </c>
      <c r="S26" s="20" t="s">
        <v>63</v>
      </c>
      <c r="T26" s="26">
        <v>5874</v>
      </c>
      <c r="U26" s="26">
        <v>5874</v>
      </c>
      <c r="V26" s="26"/>
      <c r="W26" s="26">
        <v>5874</v>
      </c>
      <c r="X26" s="26">
        <v>1716.79</v>
      </c>
      <c r="Y26" s="26"/>
      <c r="Z26" s="26"/>
      <c r="AA26" s="26"/>
      <c r="AB26" s="26"/>
      <c r="AC26" s="26"/>
      <c r="AD26" s="26"/>
      <c r="AE26" s="26"/>
      <c r="AF26" s="26" t="s">
        <v>174</v>
      </c>
    </row>
    <row r="27" ht="100" customHeight="1" spans="1:32">
      <c r="A27" s="20">
        <v>20</v>
      </c>
      <c r="B27" s="26" t="s">
        <v>175</v>
      </c>
      <c r="C27" s="26" t="s">
        <v>176</v>
      </c>
      <c r="D27" s="26" t="s">
        <v>87</v>
      </c>
      <c r="E27" s="26" t="s">
        <v>171</v>
      </c>
      <c r="F27" s="26" t="s">
        <v>177</v>
      </c>
      <c r="G27" s="29" t="s">
        <v>178</v>
      </c>
      <c r="H27" s="26"/>
      <c r="I27" s="26"/>
      <c r="J27" s="26"/>
      <c r="K27" s="26">
        <v>1</v>
      </c>
      <c r="L27" s="26"/>
      <c r="M27" s="26"/>
      <c r="N27" s="26"/>
      <c r="O27" s="26"/>
      <c r="P27" s="26">
        <v>120</v>
      </c>
      <c r="Q27" s="26" t="s">
        <v>70</v>
      </c>
      <c r="R27" s="26" t="s">
        <v>99</v>
      </c>
      <c r="S27" s="26" t="s">
        <v>63</v>
      </c>
      <c r="T27" s="26">
        <v>5500</v>
      </c>
      <c r="U27" s="26">
        <v>5500</v>
      </c>
      <c r="V27" s="26"/>
      <c r="W27" s="26">
        <v>5500</v>
      </c>
      <c r="X27" s="26">
        <v>5500</v>
      </c>
      <c r="Y27" s="26"/>
      <c r="Z27" s="26"/>
      <c r="AA27" s="26"/>
      <c r="AB27" s="26"/>
      <c r="AC27" s="26"/>
      <c r="AD27" s="26"/>
      <c r="AE27" s="26"/>
      <c r="AF27" s="26" t="s">
        <v>179</v>
      </c>
    </row>
    <row r="28" ht="100" customHeight="1" spans="1:32">
      <c r="A28" s="20">
        <v>21</v>
      </c>
      <c r="B28" s="26" t="s">
        <v>180</v>
      </c>
      <c r="C28" s="26" t="s">
        <v>181</v>
      </c>
      <c r="D28" s="26" t="s">
        <v>87</v>
      </c>
      <c r="E28" s="26" t="s">
        <v>171</v>
      </c>
      <c r="F28" s="26" t="s">
        <v>177</v>
      </c>
      <c r="G28" s="29" t="s">
        <v>182</v>
      </c>
      <c r="H28" s="26"/>
      <c r="I28" s="26"/>
      <c r="J28" s="26">
        <v>1</v>
      </c>
      <c r="K28" s="26"/>
      <c r="L28" s="26"/>
      <c r="M28" s="26"/>
      <c r="N28" s="26"/>
      <c r="O28" s="26"/>
      <c r="P28" s="26">
        <v>2640</v>
      </c>
      <c r="Q28" s="26" t="s">
        <v>70</v>
      </c>
      <c r="R28" s="26" t="s">
        <v>183</v>
      </c>
      <c r="S28" s="26" t="s">
        <v>63</v>
      </c>
      <c r="T28" s="26">
        <v>1980</v>
      </c>
      <c r="U28" s="26">
        <v>1980</v>
      </c>
      <c r="V28" s="26"/>
      <c r="W28" s="26">
        <v>1980</v>
      </c>
      <c r="X28" s="26">
        <v>1980</v>
      </c>
      <c r="Y28" s="26"/>
      <c r="Z28" s="26"/>
      <c r="AA28" s="26"/>
      <c r="AB28" s="26"/>
      <c r="AC28" s="26"/>
      <c r="AD28" s="26"/>
      <c r="AE28" s="26"/>
      <c r="AF28" s="26" t="s">
        <v>184</v>
      </c>
    </row>
  </sheetData>
  <autoFilter ref="A7:AF28">
    <extLst/>
  </autoFilter>
  <mergeCells count="39">
    <mergeCell ref="A1:B1"/>
    <mergeCell ref="C1:AF1"/>
    <mergeCell ref="A2:C2"/>
    <mergeCell ref="G2:I2"/>
    <mergeCell ref="T2:U2"/>
    <mergeCell ref="AC2:AE2"/>
    <mergeCell ref="H3:O3"/>
    <mergeCell ref="T3:AE3"/>
    <mergeCell ref="U4:AA4"/>
    <mergeCell ref="AC4:AE4"/>
    <mergeCell ref="X5:AA5"/>
    <mergeCell ref="A3:A6"/>
    <mergeCell ref="B3:B6"/>
    <mergeCell ref="C3:C6"/>
    <mergeCell ref="D3:D6"/>
    <mergeCell ref="E3:E6"/>
    <mergeCell ref="F3:F6"/>
    <mergeCell ref="G3:G6"/>
    <mergeCell ref="H4:H6"/>
    <mergeCell ref="I4:I6"/>
    <mergeCell ref="J4:J6"/>
    <mergeCell ref="K4:K6"/>
    <mergeCell ref="L4:L6"/>
    <mergeCell ref="M4:M6"/>
    <mergeCell ref="N4:N6"/>
    <mergeCell ref="O4:O6"/>
    <mergeCell ref="P3:P6"/>
    <mergeCell ref="Q3:Q6"/>
    <mergeCell ref="R3:R6"/>
    <mergeCell ref="S3:S6"/>
    <mergeCell ref="T4:T6"/>
    <mergeCell ref="U5:U6"/>
    <mergeCell ref="V5:V6"/>
    <mergeCell ref="W5:W6"/>
    <mergeCell ref="AB4:AB6"/>
    <mergeCell ref="AC5:AC6"/>
    <mergeCell ref="AD5:AD6"/>
    <mergeCell ref="AE5:AE6"/>
    <mergeCell ref="AF3:AF6"/>
  </mergeCells>
  <conditionalFormatting sqref="G2:G6 G8:G13 G29:G1048576 G22:G24">
    <cfRule type="duplicateValues" dxfId="0" priority="1"/>
    <cfRule type="duplicateValues" priority="2"/>
  </conditionalFormatting>
  <pageMargins left="0.590277777777778" right="0.196527777777778" top="0.393055555555556" bottom="0.393055555555556" header="0.298611111111111" footer="0.298611111111111"/>
  <pageSetup paperSize="8" scale="57" fitToHeight="0" orientation="landscape" horizontalDpi="600"/>
  <headerFooter>
    <oddFooter>&amp;C第 &amp;P 页，共 &amp;N 页</oddFooter>
  </headerFooter>
  <rowBreaks count="1" manualBreakCount="1">
    <brk id="18" max="3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安排资金项目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当我在见你的时候，，，</cp:lastModifiedBy>
  <dcterms:created xsi:type="dcterms:W3CDTF">2023-02-17T09:38:00Z</dcterms:created>
  <dcterms:modified xsi:type="dcterms:W3CDTF">2023-02-27T05:30:19Z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5A62DFDFFB3E43789ABA2065DED1E4DE</vt:lpwstr>
  </property>
  <property fmtid="{D5CDD505-2E9C-101B-9397-08002B2CF9AE}" pid="3" name="KSOProductBuildVer">
    <vt:lpwstr>2052-11.1.0.13703</vt:lpwstr>
  </property>
</Properties>
</file>