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安排资金项目" sheetId="8" r:id="rId1"/>
  </sheets>
  <definedNames>
    <definedName name="_xlnm._FilterDatabase" localSheetId="0" hidden="1">安排资金项目!$A$7:$X$11</definedName>
    <definedName name="_xlnm.Print_Titles" localSheetId="0">安排资金项目!$3:$6</definedName>
    <definedName name="_xlnm.Print_Area" localSheetId="0">安排资金项目!$A$1:$X$11</definedName>
  </definedNames>
  <calcPr calcId="144525"/>
</workbook>
</file>

<file path=xl/sharedStrings.xml><?xml version="1.0" encoding="utf-8"?>
<sst xmlns="http://schemas.openxmlformats.org/spreadsheetml/2006/main" count="71" uniqueCount="66">
  <si>
    <t>附件</t>
  </si>
  <si>
    <t>和田县2023年政府债券资金及县级配套资金项目计划表</t>
  </si>
  <si>
    <t>制表单位：和田县乡村振兴局</t>
  </si>
  <si>
    <t>填报时间：2023年11月10日</t>
  </si>
  <si>
    <t>项目序号</t>
  </si>
  <si>
    <t>项目库编号</t>
  </si>
  <si>
    <t>项目名称</t>
  </si>
  <si>
    <t>建设性质（新建、续建、改扩建）</t>
  </si>
  <si>
    <t>建设起至期限</t>
  </si>
  <si>
    <t>建设地点</t>
  </si>
  <si>
    <t>建设任务</t>
  </si>
  <si>
    <t>项目类别</t>
  </si>
  <si>
    <t>受益人口数（人）</t>
  </si>
  <si>
    <t>县市责任单位</t>
  </si>
  <si>
    <t>地区责任单位</t>
  </si>
  <si>
    <t>县市分管领导</t>
  </si>
  <si>
    <t>其中</t>
  </si>
  <si>
    <t>简要绩效目标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</si>
  <si>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</si>
  <si>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</si>
  <si>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</si>
  <si>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</si>
  <si>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</si>
  <si>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</si>
  <si>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</si>
  <si>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</si>
  <si>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项目总投资</t>
  </si>
  <si>
    <t>2023年安排资金</t>
  </si>
  <si>
    <t>地方政府债券资金</t>
  </si>
  <si>
    <t>地、县配套资金</t>
  </si>
  <si>
    <t>共计4个项目</t>
  </si>
  <si>
    <t>653221-2023-JT-014</t>
  </si>
  <si>
    <t>和田县县乡道路提升改造建设项目（二期）</t>
  </si>
  <si>
    <t>新建</t>
  </si>
  <si>
    <t>2023.01-2023.12</t>
  </si>
  <si>
    <t>塔瓦库勒乡、吾宗肖乡、阿瓦提乡、英艾日克乡</t>
  </si>
  <si>
    <r>
      <rPr>
        <b/>
        <sz val="12"/>
        <color theme="1"/>
        <rFont val="宋体"/>
        <charset val="134"/>
      </rPr>
      <t>建设规模及建设内容：</t>
    </r>
    <r>
      <rPr>
        <sz val="12"/>
        <color theme="1"/>
        <rFont val="宋体"/>
        <charset val="134"/>
      </rPr>
      <t>改扩建31公里，设计速度40km/h路面结构4cm沥青混凝土面层+1cm下封层+18cm水稳层，主线路基宽度12m。</t>
    </r>
  </si>
  <si>
    <t>和田县交通运输局</t>
  </si>
  <si>
    <t>和田地区交通运输局</t>
  </si>
  <si>
    <t>王志奎</t>
  </si>
  <si>
    <t>该项目实施后，改善和田县农村路网，提高交通便利条件</t>
  </si>
  <si>
    <t>653221-2021-JT-013</t>
  </si>
  <si>
    <t>和田县新区基础设施建设项目</t>
  </si>
  <si>
    <t>续建</t>
  </si>
  <si>
    <t>2020.12-2023.12</t>
  </si>
  <si>
    <t>农业科技园区和融新村</t>
  </si>
  <si>
    <r>
      <rPr>
        <b/>
        <sz val="12"/>
        <rFont val="宋体"/>
        <charset val="134"/>
      </rPr>
      <t>建设内容：</t>
    </r>
    <r>
      <rPr>
        <sz val="12"/>
        <rFont val="宋体"/>
        <charset val="134"/>
      </rPr>
      <t>新建产业道路2600米，配套给水工程，排水工程，中水工程等附属配套设施。</t>
    </r>
  </si>
  <si>
    <t>和田县住建局</t>
  </si>
  <si>
    <t>地区住建局</t>
  </si>
  <si>
    <t>李广辉</t>
  </si>
  <si>
    <t>项目建成后，可使1250户受益，其中脱贫户（监测户）人数为320户。</t>
  </si>
  <si>
    <t>653221-2022-JT-004</t>
  </si>
  <si>
    <t>和田县县乡道提升改造建设项目（一期）</t>
  </si>
  <si>
    <t>2021.07-2023.07</t>
  </si>
  <si>
    <t>英艾日克乡、吾宗肖乡</t>
  </si>
  <si>
    <r>
      <rPr>
        <b/>
        <sz val="12"/>
        <rFont val="宋体"/>
        <charset val="134"/>
      </rPr>
      <t>建设内容：</t>
    </r>
    <r>
      <rPr>
        <sz val="12"/>
        <rFont val="宋体"/>
        <charset val="134"/>
      </rPr>
      <t>改扩建道路25.24公里，路面结构4cm沥青混凝土面层+1cm下封层+18cm水稳层。</t>
    </r>
  </si>
  <si>
    <t>地区交通运输局</t>
  </si>
  <si>
    <t>项目建成后，可使1726人受益，其中脱贫户（监测户）人数为167人。</t>
  </si>
  <si>
    <t>653221-2023-SL-004</t>
  </si>
  <si>
    <t>新疆和田地区喀拉喀什河和田县朗如乡大红柳滩段防洪项目(一期）</t>
  </si>
  <si>
    <t>2023.03-2023.08</t>
  </si>
  <si>
    <t>朗如乡</t>
  </si>
  <si>
    <t>建设规模及建设内容：新建防洪堤4.09km及附属配套设施。</t>
  </si>
  <si>
    <t>和田县水利局</t>
  </si>
  <si>
    <t>地区水利局</t>
  </si>
  <si>
    <t>通过修建堤防，提高河道防洪能力，疏导洪水，改善项目区的生态环境状况，防止河道淘刷、侵蚀，防止项目区的水土流失的加剧。工程实施后，将为项目区农牧业生产提高可靠保障，为社会、经济、环境的可持续发展创造有利条件。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</si>
</sst>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4">
    <font>
      <sz val="11"/>
      <color theme="1"/>
      <name val="宋体"/>
      <charset val="134"/>
      <scheme val="minor"/>
    </font>
    <font>
      <sz val="11"/>
      <name val="方正小标宋简体"/>
      <charset val="134"/>
    </font>
    <font>
      <sz val="11"/>
      <name val="宋体"/>
      <charset val="134"/>
    </font>
    <font>
      <b/>
      <sz val="11"/>
      <name val="黑体"/>
      <charset val="134"/>
    </font>
    <font>
      <b/>
      <sz val="12"/>
      <name val="方正公文楷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Times New Roman"/>
      <charset val="134"/>
    </font>
    <font>
      <sz val="11"/>
      <name val="方正仿宋简体"/>
      <charset val="134"/>
    </font>
    <font>
      <sz val="36"/>
      <name val="方正小标宋简体"/>
      <charset val="134"/>
    </font>
    <font>
      <sz val="12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24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/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1"/>
  <sheetViews>
    <sheetView tabSelected="1" view="pageBreakPreview" zoomScale="55" zoomScaleNormal="80" workbookViewId="0">
      <pane ySplit="6" topLeftCell="A7" activePane="bottomLeft" state="frozen"/>
      <selection/>
      <selection pane="bottomLeft" activeCell="D3" sqref="D3:D6"/>
    </sheetView>
  </sheetViews>
  <sheetFormatPr defaultColWidth="9" defaultRowHeight="14"/>
  <cols>
    <col min="1" max="1" width="3.77272727272727" style="7" customWidth="1"/>
    <col min="2" max="2" width="8.63636363636364" style="7" customWidth="1"/>
    <col min="3" max="3" width="19.8181818181818" style="7" customWidth="1"/>
    <col min="4" max="4" width="6.77272727272727" style="7" customWidth="1"/>
    <col min="5" max="5" width="9.27272727272727" style="7" customWidth="1"/>
    <col min="6" max="6" width="20.5454545454545" style="7" customWidth="1"/>
    <col min="7" max="7" width="99.0909090909091" style="8" customWidth="1"/>
    <col min="8" max="8" width="4.25454545454545" style="7" customWidth="1"/>
    <col min="9" max="9" width="3.51818181818182" style="7" customWidth="1"/>
    <col min="10" max="10" width="5.27272727272727" style="7" customWidth="1"/>
    <col min="11" max="15" width="3.77272727272727" style="7" customWidth="1"/>
    <col min="16" max="16" width="9.67272727272727" style="7" customWidth="1"/>
    <col min="17" max="17" width="10.9090909090909" style="7" customWidth="1"/>
    <col min="18" max="19" width="8.77272727272727" style="7" customWidth="1"/>
    <col min="20" max="20" width="9.89090909090909" style="9" customWidth="1"/>
    <col min="21" max="21" width="12.5545454545455" style="9" customWidth="1"/>
    <col min="22" max="23" width="7.77272727272727" style="9" customWidth="1"/>
    <col min="24" max="24" width="40.1818181818182" style="7" customWidth="1"/>
    <col min="25" max="16357" width="9" style="10"/>
    <col min="16358" max="16358" width="14.3363636363636" style="10"/>
    <col min="16359" max="16384" width="9" style="10"/>
  </cols>
  <sheetData>
    <row r="1" s="1" customFormat="1" ht="42" customHeight="1" spans="1:24">
      <c r="A1" s="11" t="s">
        <v>0</v>
      </c>
      <c r="B1" s="11"/>
      <c r="C1" s="12" t="s">
        <v>1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="2" customFormat="1" ht="25" customHeight="1" spans="1:24">
      <c r="A2" s="13" t="s">
        <v>2</v>
      </c>
      <c r="B2" s="14"/>
      <c r="C2" s="14"/>
      <c r="D2" s="14"/>
      <c r="E2" s="14"/>
      <c r="F2" s="14"/>
      <c r="G2" s="14"/>
      <c r="H2" s="13"/>
      <c r="I2" s="13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  <c r="U2" s="28"/>
      <c r="V2" s="28"/>
      <c r="W2" s="28"/>
      <c r="X2" s="29" t="s">
        <v>3</v>
      </c>
    </row>
    <row r="3" s="3" customFormat="1" ht="30" customHeight="1" spans="1:24">
      <c r="A3" s="15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/>
      <c r="J3" s="15"/>
      <c r="K3" s="15"/>
      <c r="L3" s="15"/>
      <c r="M3" s="15"/>
      <c r="N3" s="15"/>
      <c r="O3" s="15"/>
      <c r="P3" s="15" t="s">
        <v>12</v>
      </c>
      <c r="Q3" s="15" t="s">
        <v>13</v>
      </c>
      <c r="R3" s="30" t="s">
        <v>14</v>
      </c>
      <c r="S3" s="15" t="s">
        <v>15</v>
      </c>
      <c r="T3" s="31" t="s">
        <v>16</v>
      </c>
      <c r="U3" s="31"/>
      <c r="V3" s="31"/>
      <c r="W3" s="31"/>
      <c r="X3" s="15" t="s">
        <v>17</v>
      </c>
    </row>
    <row r="4" s="3" customFormat="1" ht="27" customHeight="1" spans="1:24">
      <c r="A4" s="15"/>
      <c r="B4" s="15"/>
      <c r="C4" s="15"/>
      <c r="D4" s="15"/>
      <c r="E4" s="15"/>
      <c r="F4" s="15"/>
      <c r="G4" s="15"/>
      <c r="H4" s="15" t="s">
        <v>18</v>
      </c>
      <c r="I4" s="15" t="s">
        <v>19</v>
      </c>
      <c r="J4" s="15" t="s">
        <v>20</v>
      </c>
      <c r="K4" s="15" t="s">
        <v>21</v>
      </c>
      <c r="L4" s="15" t="s">
        <v>22</v>
      </c>
      <c r="M4" s="15" t="s">
        <v>23</v>
      </c>
      <c r="N4" s="15" t="s">
        <v>24</v>
      </c>
      <c r="O4" s="15" t="s">
        <v>25</v>
      </c>
      <c r="P4" s="15"/>
      <c r="Q4" s="15"/>
      <c r="R4" s="32"/>
      <c r="S4" s="15"/>
      <c r="T4" s="31" t="s">
        <v>26</v>
      </c>
      <c r="U4" s="31"/>
      <c r="V4" s="31"/>
      <c r="W4" s="31"/>
      <c r="X4" s="15"/>
    </row>
    <row r="5" s="3" customFormat="1" ht="27" customHeight="1" spans="1:2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32"/>
      <c r="S5" s="15"/>
      <c r="T5" s="31"/>
      <c r="U5" s="31" t="s">
        <v>27</v>
      </c>
      <c r="V5" s="33" t="s">
        <v>28</v>
      </c>
      <c r="W5" s="33" t="s">
        <v>29</v>
      </c>
      <c r="X5" s="15"/>
    </row>
    <row r="6" s="3" customFormat="1" ht="80" customHeight="1" spans="1:2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34"/>
      <c r="S6" s="15"/>
      <c r="T6" s="31"/>
      <c r="U6" s="31"/>
      <c r="V6" s="35"/>
      <c r="W6" s="35"/>
      <c r="X6" s="15"/>
    </row>
    <row r="7" s="4" customFormat="1" ht="38" customHeight="1" spans="1:24">
      <c r="A7" s="16"/>
      <c r="B7" s="17"/>
      <c r="C7" s="17"/>
      <c r="D7" s="17"/>
      <c r="E7" s="17"/>
      <c r="F7" s="17"/>
      <c r="G7" s="16" t="s">
        <v>30</v>
      </c>
      <c r="H7" s="18">
        <f t="shared" ref="H7:O7" si="0">SUM(H8:H11)</f>
        <v>0</v>
      </c>
      <c r="I7" s="18">
        <f t="shared" si="0"/>
        <v>0</v>
      </c>
      <c r="J7" s="18">
        <f t="shared" si="0"/>
        <v>4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>SUM(P8:P13)</f>
        <v>14976</v>
      </c>
      <c r="Q7" s="18"/>
      <c r="R7" s="18"/>
      <c r="S7" s="18"/>
      <c r="T7" s="18">
        <f>SUBTOTAL(9,T8:T29)</f>
        <v>29010</v>
      </c>
      <c r="U7" s="18">
        <f>SUBTOTAL(9,U8:U29)</f>
        <v>5950</v>
      </c>
      <c r="V7" s="18">
        <f>SUBTOTAL(9,V8:V29)</f>
        <v>5900</v>
      </c>
      <c r="W7" s="18">
        <f>SUBTOTAL(9,W8:W29)</f>
        <v>50</v>
      </c>
      <c r="X7" s="18"/>
    </row>
    <row r="8" s="5" customFormat="1" ht="135" customHeight="1" spans="1:24">
      <c r="A8" s="19">
        <v>1</v>
      </c>
      <c r="B8" s="19" t="s">
        <v>31</v>
      </c>
      <c r="C8" s="20" t="s">
        <v>32</v>
      </c>
      <c r="D8" s="20" t="s">
        <v>33</v>
      </c>
      <c r="E8" s="20" t="s">
        <v>34</v>
      </c>
      <c r="F8" s="20" t="s">
        <v>35</v>
      </c>
      <c r="G8" s="21" t="s">
        <v>36</v>
      </c>
      <c r="H8" s="22"/>
      <c r="I8" s="22"/>
      <c r="J8" s="22">
        <v>1</v>
      </c>
      <c r="K8" s="22"/>
      <c r="L8" s="22"/>
      <c r="M8" s="22"/>
      <c r="N8" s="22"/>
      <c r="O8" s="22"/>
      <c r="P8" s="22">
        <v>10000</v>
      </c>
      <c r="Q8" s="19" t="s">
        <v>37</v>
      </c>
      <c r="R8" s="19" t="s">
        <v>38</v>
      </c>
      <c r="S8" s="19" t="s">
        <v>39</v>
      </c>
      <c r="T8" s="22">
        <v>9900</v>
      </c>
      <c r="U8" s="36">
        <f>V8+W8</f>
        <v>1900</v>
      </c>
      <c r="V8" s="22">
        <v>1900</v>
      </c>
      <c r="W8" s="22"/>
      <c r="X8" s="37" t="s">
        <v>40</v>
      </c>
    </row>
    <row r="9" s="6" customFormat="1" ht="135" customHeight="1" spans="1:24">
      <c r="A9" s="19">
        <v>2</v>
      </c>
      <c r="B9" s="19" t="s">
        <v>41</v>
      </c>
      <c r="C9" s="19" t="s">
        <v>42</v>
      </c>
      <c r="D9" s="19" t="s">
        <v>43</v>
      </c>
      <c r="E9" s="19" t="s">
        <v>44</v>
      </c>
      <c r="F9" s="19" t="s">
        <v>45</v>
      </c>
      <c r="G9" s="23" t="s">
        <v>46</v>
      </c>
      <c r="H9" s="19"/>
      <c r="I9" s="19"/>
      <c r="J9" s="19">
        <v>1</v>
      </c>
      <c r="K9" s="19"/>
      <c r="L9" s="19"/>
      <c r="M9" s="19"/>
      <c r="N9" s="19"/>
      <c r="O9" s="19"/>
      <c r="P9" s="19">
        <v>1250</v>
      </c>
      <c r="Q9" s="19" t="s">
        <v>47</v>
      </c>
      <c r="R9" s="19" t="s">
        <v>48</v>
      </c>
      <c r="S9" s="19" t="s">
        <v>49</v>
      </c>
      <c r="T9" s="38">
        <v>6000</v>
      </c>
      <c r="U9" s="36">
        <f>V9+W9</f>
        <v>50</v>
      </c>
      <c r="V9" s="39"/>
      <c r="W9" s="39">
        <v>50</v>
      </c>
      <c r="X9" s="40" t="s">
        <v>50</v>
      </c>
    </row>
    <row r="10" s="6" customFormat="1" ht="135" customHeight="1" spans="1:24">
      <c r="A10" s="19">
        <v>3</v>
      </c>
      <c r="B10" s="19" t="s">
        <v>51</v>
      </c>
      <c r="C10" s="19" t="s">
        <v>52</v>
      </c>
      <c r="D10" s="19" t="s">
        <v>43</v>
      </c>
      <c r="E10" s="19" t="s">
        <v>53</v>
      </c>
      <c r="F10" s="19" t="s">
        <v>54</v>
      </c>
      <c r="G10" s="23" t="s">
        <v>55</v>
      </c>
      <c r="H10" s="19"/>
      <c r="I10" s="19"/>
      <c r="J10" s="19">
        <v>1</v>
      </c>
      <c r="K10" s="19"/>
      <c r="L10" s="19"/>
      <c r="M10" s="19"/>
      <c r="N10" s="19"/>
      <c r="O10" s="19"/>
      <c r="P10" s="19">
        <v>1726</v>
      </c>
      <c r="Q10" s="19" t="s">
        <v>37</v>
      </c>
      <c r="R10" s="19" t="s">
        <v>56</v>
      </c>
      <c r="S10" s="19" t="s">
        <v>39</v>
      </c>
      <c r="T10" s="38">
        <v>8000</v>
      </c>
      <c r="U10" s="36">
        <f>V10+W10</f>
        <v>2000</v>
      </c>
      <c r="V10" s="39">
        <v>2000</v>
      </c>
      <c r="W10" s="39"/>
      <c r="X10" s="19" t="s">
        <v>57</v>
      </c>
    </row>
    <row r="11" ht="135" customHeight="1" spans="1:24">
      <c r="A11" s="19">
        <v>4</v>
      </c>
      <c r="B11" s="24" t="s">
        <v>58</v>
      </c>
      <c r="C11" s="24" t="s">
        <v>59</v>
      </c>
      <c r="D11" s="24" t="s">
        <v>33</v>
      </c>
      <c r="E11" s="24" t="s">
        <v>60</v>
      </c>
      <c r="F11" s="24" t="s">
        <v>61</v>
      </c>
      <c r="G11" s="25" t="s">
        <v>62</v>
      </c>
      <c r="H11" s="24"/>
      <c r="I11" s="24"/>
      <c r="J11" s="24">
        <v>1</v>
      </c>
      <c r="K11" s="24"/>
      <c r="L11" s="24"/>
      <c r="M11" s="24"/>
      <c r="N11" s="24"/>
      <c r="O11" s="24"/>
      <c r="P11" s="24">
        <v>2000</v>
      </c>
      <c r="Q11" s="24" t="s">
        <v>63</v>
      </c>
      <c r="R11" s="24" t="s">
        <v>64</v>
      </c>
      <c r="S11" s="24" t="s">
        <v>39</v>
      </c>
      <c r="T11" s="24">
        <v>5110</v>
      </c>
      <c r="U11" s="36">
        <f>V11+W11</f>
        <v>2000</v>
      </c>
      <c r="V11" s="41">
        <v>2000</v>
      </c>
      <c r="W11" s="41"/>
      <c r="X11" s="24" t="s">
        <v>65</v>
      </c>
    </row>
  </sheetData>
  <autoFilter ref="A7:X11">
    <extLst/>
  </autoFilter>
  <mergeCells count="31">
    <mergeCell ref="A1:B1"/>
    <mergeCell ref="C1:X1"/>
    <mergeCell ref="A2:C2"/>
    <mergeCell ref="G2:I2"/>
    <mergeCell ref="H3:O3"/>
    <mergeCell ref="T3:W3"/>
    <mergeCell ref="U4:W4"/>
    <mergeCell ref="A3:A6"/>
    <mergeCell ref="B3:B6"/>
    <mergeCell ref="C3:C6"/>
    <mergeCell ref="D3:D6"/>
    <mergeCell ref="E3:E6"/>
    <mergeCell ref="F3:F6"/>
    <mergeCell ref="G3:G6"/>
    <mergeCell ref="H4:H6"/>
    <mergeCell ref="I4:I6"/>
    <mergeCell ref="J4:J6"/>
    <mergeCell ref="K4:K6"/>
    <mergeCell ref="L4:L6"/>
    <mergeCell ref="M4:M6"/>
    <mergeCell ref="N4:N6"/>
    <mergeCell ref="O4:O6"/>
    <mergeCell ref="P3:P6"/>
    <mergeCell ref="Q3:Q6"/>
    <mergeCell ref="R3:R6"/>
    <mergeCell ref="S3:S6"/>
    <mergeCell ref="T4:T6"/>
    <mergeCell ref="U5:U6"/>
    <mergeCell ref="V5:V6"/>
    <mergeCell ref="W5:W6"/>
    <mergeCell ref="X3:X6"/>
  </mergeCells>
  <conditionalFormatting sqref="G9">
    <cfRule type="duplicateValues" dxfId="0" priority="9"/>
    <cfRule type="duplicateValues" priority="10"/>
  </conditionalFormatting>
  <conditionalFormatting sqref="G10">
    <cfRule type="duplicateValues" dxfId="0" priority="7"/>
    <cfRule type="duplicateValues" priority="8"/>
  </conditionalFormatting>
  <conditionalFormatting sqref="G2:G6 G11:G1048576">
    <cfRule type="duplicateValues" dxfId="0" priority="27"/>
    <cfRule type="duplicateValues" priority="28"/>
  </conditionalFormatting>
  <pageMargins left="0.590277777777778" right="0.196527777777778" top="0.393055555555556" bottom="0.393055555555556" header="0.298611111111111" footer="0.298611111111111"/>
  <pageSetup paperSize="8" scale="6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安排资金项目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2022-06-20T09:30:00Z</dcterms:created>
  <dcterms:modified xsi:type="dcterms:W3CDTF">2023-11-20T10:35:13Z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38C346DCF2E347A2BBF86EB1D68B40FA_13</vt:lpwstr>
  </property>
  <property fmtid="{D5CDD505-2E9C-101B-9397-08002B2CF9AE}" pid="4" name="KSOReadingLayout">
    <vt:bool>true</vt:bool>
  </property>
</Properties>
</file>