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项目计划表4.17" sheetId="1" r:id="rId1"/>
  </sheets>
  <definedNames>
    <definedName name="_xlnm._FilterDatabase" localSheetId="0" hidden="1">项目计划表4.17!$A$7:$XEF$48</definedName>
    <definedName name="_xlnm.Print_Titles" localSheetId="0">项目计划表4.17!$3:$6</definedName>
    <definedName name="_xlnm.Print_Area" localSheetId="0">项目计划表4.17!$A$1:$AJ$49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<sst xmlns="http://schemas.openxmlformats.org/spreadsheetml/2006/main" count="466" uniqueCount="307">
  <si>
    <t>附件2</t>
  </si>
  <si>
    <t>和田县2023年巩固拓展脱贫攻坚成果同乡村振兴有效衔接项目计划表</t>
  </si>
  <si>
    <t>制表单位：和田县乡村振兴局</t>
  </si>
  <si>
    <t>填报时间：2023年5月30日</t>
  </si>
  <si>
    <t>项目序号</t>
  </si>
  <si>
    <t>项目库编号</t>
  </si>
  <si>
    <t>项目名称</t>
  </si>
  <si>
    <t>建设性质（新建、续建、改扩建）</t>
  </si>
  <si>
    <t>建设起至期限</t>
  </si>
  <si>
    <t>建设地点</t>
  </si>
  <si>
    <t>建设任务</t>
  </si>
  <si>
    <t>项目类别</t>
  </si>
  <si>
    <t>受益人口数（人）</t>
  </si>
  <si>
    <t>县市责任单位</t>
  </si>
  <si>
    <t>地区责任单位</t>
  </si>
  <si>
    <t>县市分管领导</t>
  </si>
  <si>
    <t>其中</t>
  </si>
  <si>
    <t>简要绩效目标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</si>
  <si>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</si>
  <si>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</si>
  <si>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</si>
  <si>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</si>
  <si>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</si>
  <si>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</si>
  <si>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</si>
  <si>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</si>
  <si>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项目总投资</t>
  </si>
  <si>
    <t>政府投资（衔接资金）</t>
  </si>
  <si>
    <t>其他政府投资</t>
  </si>
  <si>
    <t>企业投资</t>
  </si>
  <si>
    <t>小计</t>
  </si>
  <si>
    <t>截止2022年12月前已安排使用资金</t>
  </si>
  <si>
    <t>2023年计划安排资金</t>
  </si>
  <si>
    <t>中央衔接补助资金</t>
  </si>
  <si>
    <t>自治区衔接补助资金</t>
  </si>
  <si>
    <t>其它涉农整合资金</t>
  </si>
  <si>
    <t>地方政府债券资金</t>
  </si>
  <si>
    <t>地、县配套资金</t>
  </si>
  <si>
    <t>截止2022年年底前已安排资金</t>
  </si>
  <si>
    <t>巩固脱贫攻坚成果和乡村振兴任务</t>
  </si>
  <si>
    <t>欠发达国有农场</t>
  </si>
  <si>
    <t>少数民族发展</t>
  </si>
  <si>
    <t>以工代赈</t>
  </si>
  <si>
    <t>共计42个项目</t>
  </si>
  <si>
    <t>653221-2021-NY-013</t>
  </si>
  <si>
    <t>和田县2021年高标准农田（高效节水）建设项目</t>
  </si>
  <si>
    <t>续建</t>
  </si>
  <si>
    <t>2021.03-2023.09</t>
  </si>
  <si>
    <t>英艾日克乡、阿瓦提乡、罕艾日克镇、色格孜库勒乡、英阿瓦提乡</t>
  </si>
  <si>
    <r>
      <rPr>
        <b/>
        <sz val="12"/>
        <rFont val="宋体"/>
        <charset val="134"/>
        <scheme val="minor"/>
      </rPr>
      <t>建设规模及建设内容：</t>
    </r>
    <r>
      <rPr>
        <sz val="12"/>
        <rFont val="宋体"/>
        <charset val="134"/>
        <scheme val="minor"/>
      </rPr>
      <t>新建3万亩高标准农田及3万亩高效节水，总投资10800万元。一是和田县色格孜库勒乡苏盖提博斯坦村等8个村2021年1万亩高效节水建设项目，小计1800万元；二是和田县罕艾日克镇阿格玛克村等14个村2021年0.55万亩高标准建设项目（土地平整、田间道路、农田防护林、耕地质量建设部分），小计990万元；三是和田县英阿瓦提乡、罕艾日克镇玉如什开村等13个村2021年2万亩高效节水建设项目，小计3600万元；四是和田县英艾日克乡、塔瓦库勒乡英艾日克村等10个村2021年1.3万亩高标准农田建设项目（土地平整、灌溉与排水部分），小计2340万元；五是和田县阿瓦提乡什旁村等10个村2021年1.15万亩高标准农田建设项目（土地平整、灌溉与排水部分），小计2070万元。</t>
    </r>
  </si>
  <si>
    <t>和田县农业农村局</t>
  </si>
  <si>
    <t>地区农业农村局</t>
  </si>
  <si>
    <t>艾尼瓦尔·阿迪力</t>
  </si>
  <si>
    <t>项目建成后，改善了灌溉条件，增加了有效灌溉面积、提高了灌溉保证率，提升了作物产量和农产品质量，提高控制灌区的经济收入，有效改善生态环境，促进农业可持续发展，可使2640户受益，其中脱贫户（监测户）1830户。</t>
  </si>
  <si>
    <t>653221-2021-NY-014</t>
  </si>
  <si>
    <t>和田县2021年高标准农田建设项目</t>
  </si>
  <si>
    <t>2021.10-2023.08</t>
  </si>
  <si>
    <t>阿瓦提乡、罕艾日克镇、色格孜库勒乡、英阿瓦提乡</t>
  </si>
  <si>
    <r>
      <rPr>
        <b/>
        <sz val="12"/>
        <rFont val="宋体"/>
        <charset val="134"/>
        <scheme val="minor"/>
      </rPr>
      <t>建设规模及内容：</t>
    </r>
    <r>
      <rPr>
        <sz val="12"/>
        <rFont val="宋体"/>
        <charset val="134"/>
        <scheme val="minor"/>
      </rPr>
      <t>建设高标准农田3.0445万亩。一是土地平整20284亩；二是在土地平整范围内实施滴灌工程共计12279亩；三是土壤改良10161亩。</t>
    </r>
  </si>
  <si>
    <t>项目建成后，改善了灌溉条件，增加了有效灌溉面积、提高了灌溉保证率，提升了农作物产量和农产品质量，提高控制灌区的经济收入，有效改善生态环境，促进农业可持续发展，可使1389户受益，其中脱贫户（监测户）786户。</t>
  </si>
  <si>
    <t>653221-2021-SL-010</t>
  </si>
  <si>
    <t>和田县吾宗肖乡依干力克村段防洪堤工程</t>
  </si>
  <si>
    <t>2021.03-2023.08</t>
  </si>
  <si>
    <t>吾宗肖乡依干力克村</t>
  </si>
  <si>
    <r>
      <rPr>
        <b/>
        <sz val="12"/>
        <rFont val="宋体"/>
        <charset val="134"/>
      </rPr>
      <t>建设内容：</t>
    </r>
    <r>
      <rPr>
        <sz val="12"/>
        <rFont val="宋体"/>
        <charset val="134"/>
      </rPr>
      <t>新建砼防洪提5.478公里，工程建筑物级别为5级，合理使用年限按30年设计。</t>
    </r>
  </si>
  <si>
    <t>和田县水利局</t>
  </si>
  <si>
    <t>地区水利局</t>
  </si>
  <si>
    <t>王志奎</t>
  </si>
  <si>
    <t>项目建成后，可提高农村防灾减灾能力，减少或避免洪水造成的损失，保障农牧民生命财产安全，保护耕地7.19万亩（其中林地0.24万亩），可使162户受益，其中脱贫户（监测户）78户。</t>
  </si>
  <si>
    <t>653221-2022-NY-006</t>
  </si>
  <si>
    <t>和田县高效节能温室及配套设施项目（三期）</t>
  </si>
  <si>
    <t>2021.01-2023.07</t>
  </si>
  <si>
    <t>农业科技园区（经济新区）</t>
  </si>
  <si>
    <r>
      <rPr>
        <b/>
        <sz val="12"/>
        <rFont val="宋体"/>
        <charset val="134"/>
      </rPr>
      <t>建设规模及建设内容：</t>
    </r>
    <r>
      <rPr>
        <sz val="12"/>
        <rFont val="宋体"/>
        <charset val="134"/>
      </rPr>
      <t>项目总投资45200万元，新建600座高效节能温室大棚及土地修复，每座棚面积2249平方米(长160米、宽14米,耳房长3米、宽3米)，总建筑面积1349400平方米，地上一层，钢结构。其中：政府投资16700万元，用于新建200座高效节能温室大棚及土地修复，每座棚面积2249平方米（大棚长160米，宽14米；耳房长3米，宽3米），总建筑面积449800平方米，地上一层，钢结构；企业投资28500万元，用于新建400座高效节能温室大棚，每座棚面积2249平方米(长160米、宽14米,耳房长3米、宽3米)，总建筑面积899600平方米，地上一层，钢结构。</t>
    </r>
    <r>
      <rPr>
        <b/>
        <sz val="12"/>
        <rFont val="宋体"/>
        <charset val="134"/>
      </rPr>
      <t xml:space="preserve">
龙头企业：</t>
    </r>
    <r>
      <rPr>
        <sz val="12"/>
        <rFont val="宋体"/>
        <charset val="134"/>
      </rPr>
      <t>新疆九鼎农业集团有限公司/新疆盛世华强农业科技有限公司</t>
    </r>
    <r>
      <rPr>
        <b/>
        <sz val="12"/>
        <rFont val="宋体"/>
        <charset val="134"/>
      </rPr>
      <t xml:space="preserve">
经营模式：</t>
    </r>
    <r>
      <rPr>
        <sz val="12"/>
        <rFont val="宋体"/>
        <charset val="134"/>
      </rPr>
      <t>采用“政府指导+龙头企业引领+合作社实施+职业农民”运营模式，全面推行标准化、产业化生产模式。</t>
    </r>
  </si>
  <si>
    <t>和田县农业科技园区管委会</t>
  </si>
  <si>
    <t>项目建成后，企业保障综合收益率不低于8%。设施农业大棚建成后预计可吸纳就业人数140户，其中脱贫户（监测户）86户，户均可年增收2万元。</t>
  </si>
  <si>
    <t>653221-2023-CY-001</t>
  </si>
  <si>
    <t>和田县高效节能温室大棚电力配套项目</t>
  </si>
  <si>
    <t>2023.03-2023.09</t>
  </si>
  <si>
    <t>和田县经济新区</t>
  </si>
  <si>
    <r>
      <rPr>
        <b/>
        <sz val="12"/>
        <rFont val="宋体"/>
        <charset val="134"/>
      </rPr>
      <t>建设规模及建设内容：</t>
    </r>
    <r>
      <rPr>
        <sz val="12"/>
        <rFont val="宋体"/>
        <charset val="134"/>
      </rPr>
      <t>总投资3279.66万元。（1）10kV高压部分：新建高压T接点设备37套、10kV电缆线路2.52km，电缆型号采用ZR-YJV22-8.7/15-3*150铠装电力电缆；新建10kV箱变37座（其中100kVA箱变5座、200kVA箱变6座、315kVA箱变8座、500kVA箱变1座、630kVA箱变5座、800kVA箱变4座、1000kVA箱变8座），含基础及附属设施；（2）0.4kV低压部分：新建0.4kV低压线路合计10.69km（0.4kV电缆出线线路1.2km、0.4kV单回架空线路9.49km）、AL一级配电箱116台、AL1一级配电箱64台、DL配电柜40台、DL2配电柜40台、KP-Z温室大棚配电箱561台、KP-K温室大棚配电箱641台、水肥一体棚循环泵动力配电系统（KT1-4）3套。</t>
    </r>
  </si>
  <si>
    <t>温室大棚投入生产以后，就业人员可达到2500人以上，年发放工资可达8000余万。</t>
  </si>
  <si>
    <t>653221-2022-RJ-001</t>
  </si>
  <si>
    <t>和田县和谐、和融、和安新村异地搬迁点污水排水管网建设项目</t>
  </si>
  <si>
    <t>2022.02-2023.07</t>
  </si>
  <si>
    <t>经济新区和谐、和融、和安新村</t>
  </si>
  <si>
    <r>
      <rPr>
        <b/>
        <sz val="12"/>
        <rFont val="宋体"/>
        <charset val="134"/>
      </rPr>
      <t>建设规模</t>
    </r>
    <r>
      <rPr>
        <sz val="12"/>
        <rFont val="宋体"/>
        <charset val="134"/>
      </rPr>
      <t>：新建DN160-DN500 污水管道及配套附属设施，管道总长56.83km；新建4座污水提升泵站。
建设内容：和谐新村新建DN160-DN500污水管道，管道总长20.20km，新建3座污水提升泵站；和融新村新建DN160-DN300污水管道，管道总长19.21km；和安新村新建DN160-DN300污水管道，管道总长13.38km；新建DN500排水主管网3.69km，新建 DN150 压力排水管0.35km，新建1座污水提升泵站。</t>
    </r>
  </si>
  <si>
    <t>地区住建局</t>
  </si>
  <si>
    <t>项目建成后可对居民生活环境得到有效的改善，提升居民的幸福感，可使316户受益，其中脱贫户（监测户）95户434人。</t>
  </si>
  <si>
    <t>653221-2022-CY-010</t>
  </si>
  <si>
    <t>和田县朗如乡乡村振兴创业基地建设项目</t>
  </si>
  <si>
    <t>2022.03-2023.07</t>
  </si>
  <si>
    <t>朗如乡朗如村（乡巴扎）</t>
  </si>
  <si>
    <r>
      <rPr>
        <b/>
        <sz val="12"/>
        <rFont val="宋体"/>
        <charset val="134"/>
      </rPr>
      <t>建设规模及建设内容：</t>
    </r>
    <r>
      <rPr>
        <sz val="12"/>
        <rFont val="宋体"/>
        <charset val="134"/>
      </rPr>
      <t>新建乡村振兴创业基地4219.14平方米，其中：1#楼建筑面积1367.55平方米，地上二层，框架结构；2#楼建筑面积2851.59平方米，地上二层，框架结构；配套室外给排水、消防水池及电力等设施。</t>
    </r>
  </si>
  <si>
    <t>和田县朗如乡人民政府</t>
  </si>
  <si>
    <t>地区商工局</t>
  </si>
  <si>
    <t>古丽仙·阿西木</t>
  </si>
  <si>
    <t>项目建成后，创业基地实行出租的形式管理，优先出租给脱贫户（监测户），租金用于壮大村集体经济。预计可带动创业就业80户320人，其中脱贫户（监测户）30户，户均年可增收2万元。</t>
  </si>
  <si>
    <t>653221-2021-XM-004</t>
  </si>
  <si>
    <t>和田县国家农业产业园-种兔繁育项目</t>
  </si>
  <si>
    <t>2020.12-2023.09</t>
  </si>
  <si>
    <r>
      <rPr>
        <b/>
        <sz val="12"/>
        <rFont val="宋体"/>
        <charset val="134"/>
      </rPr>
      <t>建设规模及建设内容：</t>
    </r>
    <r>
      <rPr>
        <sz val="12"/>
        <rFont val="宋体"/>
        <charset val="134"/>
      </rPr>
      <t>政府投资8500万元：一是新建种兔舍23座，地上一层，建筑面积合计22659.63平方米。其中：曾祖代繁育一体兔舍2座，每座958.80平方米，小计1917.6平方米；祖代繁育一体兔舍18座，每座1023.07平方米，小计18415.26平方米；祖代繁育一体兔舍1座，1230.97平方米；公兔舍2座，每座547.9平方米，小计1095.8平方米；二是新建种兔业务用房，以及水暖电，道路等附属配套；三是采购23座种兔舍养殖设备；企业投资9098万元：一是配套用房3000平方米；二是新建室外附属设施（电气外网、道路、地面硬化、室外给排水、室外消防管网、化粪池、三通一平等）；三是采购设备及运营费用。
龙头企业：昆仑绿源生物科技有限公司
经营模式：“龙头企业+合作社+农户”的经营模式</t>
    </r>
  </si>
  <si>
    <t>项目建成后，企业保证综合收益率不低于8%，可实现稳定就业120人，其中脱贫户（监测户）48人，人均工资2000元/月。</t>
  </si>
  <si>
    <t>653221-2021-JT-013</t>
  </si>
  <si>
    <t>和田县产城融合园区农业科技园基础设施建设项目</t>
  </si>
  <si>
    <t>2020.12-2023.12</t>
  </si>
  <si>
    <t>农业科技园区和融新村</t>
  </si>
  <si>
    <r>
      <rPr>
        <b/>
        <sz val="12"/>
        <rFont val="宋体"/>
        <charset val="134"/>
      </rPr>
      <t>建设内容：</t>
    </r>
    <r>
      <rPr>
        <sz val="12"/>
        <rFont val="宋体"/>
        <charset val="134"/>
      </rPr>
      <t>新建产业道路2600米，配套给水工程，排水工程，中水工程等附属配套设施。</t>
    </r>
  </si>
  <si>
    <t>和田县住建局</t>
  </si>
  <si>
    <t>李广辉</t>
  </si>
  <si>
    <t>项目建成后，可使1250户受益，其中脱贫户（监测户）人数为320户。</t>
  </si>
  <si>
    <t>653221-2021-NY-015</t>
  </si>
  <si>
    <t>和田县农业基础配套设施建设项目</t>
  </si>
  <si>
    <t>2021.06-2023.06</t>
  </si>
  <si>
    <t>和田县农业科技园区</t>
  </si>
  <si>
    <r>
      <rPr>
        <b/>
        <sz val="12"/>
        <rFont val="宋体"/>
        <charset val="134"/>
      </rPr>
      <t>建设规模及内容：</t>
    </r>
    <r>
      <rPr>
        <sz val="12"/>
        <rFont val="宋体"/>
        <charset val="134"/>
      </rPr>
      <t>新建12条道路共计6832.67米;给水管道2790米;排水管道3300米;中水管道8500米及道路附属设施；迁改110KV拉罕线、110KV 罕墨电力线路及附属工程5. 31Km.</t>
    </r>
  </si>
  <si>
    <t>项目建成后，完善现代农业产业园智慧农业、田园综合体配套水、电、路等附属配套设施，使项目正常使用，并带动周围农户就业。</t>
  </si>
  <si>
    <t>653221-2022-JT-004</t>
  </si>
  <si>
    <t>和田县县乡道提升改造建设项目（一期）</t>
  </si>
  <si>
    <t>2021.07-2023.07</t>
  </si>
  <si>
    <t>英艾日克乡、吾宗肖乡</t>
  </si>
  <si>
    <r>
      <rPr>
        <b/>
        <sz val="12"/>
        <rFont val="宋体"/>
        <charset val="134"/>
      </rPr>
      <t>建设内容：</t>
    </r>
    <r>
      <rPr>
        <sz val="12"/>
        <rFont val="宋体"/>
        <charset val="134"/>
      </rPr>
      <t>改扩建道路25.24公里，三级公路，路面结构4cm沥青混凝土面层+1cm下封层+18cm水稳层。</t>
    </r>
  </si>
  <si>
    <t>和田县交通运输局</t>
  </si>
  <si>
    <t>地区交通运输局</t>
  </si>
  <si>
    <t>项目建成后，可使1726人受益，其中脱贫户（监测户）人数为167人。</t>
  </si>
  <si>
    <t>653221-2023-CY-004</t>
  </si>
  <si>
    <t>和田县核桃精深加工项目</t>
  </si>
  <si>
    <t>新建</t>
  </si>
  <si>
    <t>2023.02-2023.08</t>
  </si>
  <si>
    <t>巴格其镇</t>
  </si>
  <si>
    <r>
      <rPr>
        <b/>
        <sz val="12"/>
        <color theme="1"/>
        <rFont val="宋体"/>
        <charset val="134"/>
        <scheme val="minor"/>
      </rPr>
      <t>建设规模及建设内容：</t>
    </r>
    <r>
      <rPr>
        <sz val="12"/>
        <color theme="1"/>
        <rFont val="宋体"/>
        <charset val="134"/>
        <scheme val="minor"/>
      </rPr>
      <t>投资4000万元，其中政府投资1900万元，购置核桃油、核桃仁生产线5条，企业投资2000万元，用于改造核桃油、核桃仁等精深加工车间6900平方米。
龙头企业：和田惠农电子商务有限公司
运营模式：政府合作，企业保障综合收益不低于4%。</t>
    </r>
  </si>
  <si>
    <r>
      <rPr>
        <sz val="12"/>
        <rFont val="宋体"/>
        <charset val="134"/>
      </rPr>
      <t>艾尼瓦尔</t>
    </r>
    <r>
      <rPr>
        <sz val="12"/>
        <rFont val="Times New Roman"/>
        <charset val="134"/>
      </rPr>
      <t>·</t>
    </r>
    <r>
      <rPr>
        <sz val="12"/>
        <rFont val="宋体"/>
        <charset val="134"/>
      </rPr>
      <t>阿迪力</t>
    </r>
  </si>
  <si>
    <t>项目建成后，企业保障综合收益不低于4%，带动60人就业增收，其中脱贫户（监测户）人员10人，人均年收入0.5万元。</t>
  </si>
  <si>
    <t>653221-2023-CY-023</t>
  </si>
  <si>
    <t>和田县巴格其镇乡村振兴创业基地建设项目</t>
  </si>
  <si>
    <t>2023.01-2023.05</t>
  </si>
  <si>
    <t>巴格其镇各村</t>
  </si>
  <si>
    <r>
      <rPr>
        <b/>
        <sz val="12"/>
        <color theme="1"/>
        <rFont val="宋体"/>
        <charset val="134"/>
        <scheme val="minor"/>
      </rPr>
      <t>建设规模及建设内容：</t>
    </r>
    <r>
      <rPr>
        <sz val="12"/>
        <color theme="1"/>
        <rFont val="宋体"/>
        <charset val="134"/>
        <scheme val="minor"/>
      </rPr>
      <t>巴格其镇故城村新建创业基地，总建筑面积6005.44平方米，及配套室外附属。1#、2#、3#商铺各1栋，建筑面积均为1589.76平方米，地上二层；4#商铺1栋，建筑面积1236.16平方米，地上二层；均为框架结构；及配套包含室外给排水管网、消防管网及供配电管网、变压器、地面硬化等附属设施。</t>
    </r>
  </si>
  <si>
    <t>和田县巴格其镇人民政府</t>
  </si>
  <si>
    <t>地区市场监督管理局</t>
  </si>
  <si>
    <t>可直接解决村集体经济来源少、收入低的瓶颈问题，预计带动2000余人就业创业增收；增加村集体收入100万元。</t>
  </si>
  <si>
    <t>653221-2023-CY-025</t>
  </si>
  <si>
    <t>和田县经济新区乡村振兴创业基地建设项目</t>
  </si>
  <si>
    <r>
      <rPr>
        <b/>
        <sz val="12"/>
        <color theme="1"/>
        <rFont val="宋体"/>
        <charset val="134"/>
        <scheme val="minor"/>
      </rPr>
      <t>建设规模及建设内容：</t>
    </r>
    <r>
      <rPr>
        <sz val="12"/>
        <color theme="1"/>
        <rFont val="宋体"/>
        <charset val="134"/>
        <scheme val="minor"/>
      </rPr>
      <t>在和田县经济新区新建乡村振兴创业基地，总建筑面积27670.44平方米，其中：（1）1#楼建筑面积13162.22平方米，地上四层，地下一层，框架结构；（2）2#楼建筑面积5514.00平方米，地上四层，框架结构；（3）3#楼建筑面积8994.22平方米，地上四层，框架结构；附属设施：包含水电等附属设施。</t>
    </r>
  </si>
  <si>
    <t>项目建成后，综合收益不低于8%，固定资产收益率不低于4%，带动300人就业增收，其中脱贫户（监测户）人员150人，人均年收入2.5万元。缴纳的固定资产综合收益用于全县统筹分红，收益对象为全县所有行政村。</t>
  </si>
  <si>
    <t>653221-2023-LY-008</t>
  </si>
  <si>
    <t>和田县朗如乡大红柳滩旅游驿站建设项目</t>
  </si>
  <si>
    <t>2023.01-2023.12</t>
  </si>
  <si>
    <t>朗如乡普夏牧区、大红柳滩</t>
  </si>
  <si>
    <r>
      <rPr>
        <b/>
        <sz val="12"/>
        <color theme="1"/>
        <rFont val="宋体"/>
        <charset val="134"/>
        <scheme val="minor"/>
      </rPr>
      <t>建设规模及建设内容：</t>
    </r>
    <r>
      <rPr>
        <sz val="12"/>
        <color theme="1"/>
        <rFont val="宋体"/>
        <charset val="134"/>
        <scheme val="minor"/>
      </rPr>
      <t>总建筑面积2313.16平方米，其中新建旅游驿站建筑面积2037.49平方米，地上一层，砖混结构；新建消防水池建筑面积275.67平方米，地下一层，钢筋混凝土结构；配套室外地面硬化、给排水、采暖、消防及电力设施等。</t>
    </r>
  </si>
  <si>
    <t>地区文旅局</t>
  </si>
  <si>
    <t>高鹰</t>
  </si>
  <si>
    <t>本项目抵边村建设完成后，着力解决制约边境地区加快发展的短板和弱项，促进当地经济繁荣，促进村集体经济收入，每年收益不低于总投资的4%。</t>
  </si>
  <si>
    <t>653221-2023-JT-005</t>
  </si>
  <si>
    <t>和田县2023年产业发展道路建设项目</t>
  </si>
  <si>
    <t>和田县各乡镇</t>
  </si>
  <si>
    <r>
      <rPr>
        <b/>
        <sz val="12"/>
        <color theme="1"/>
        <rFont val="宋体"/>
        <charset val="134"/>
        <scheme val="minor"/>
      </rPr>
      <t>建设规模及建设内容：</t>
    </r>
    <r>
      <rPr>
        <sz val="12"/>
        <color theme="1"/>
        <rFont val="宋体"/>
        <charset val="134"/>
        <scheme val="minor"/>
      </rPr>
      <t>新建产业道路30公里，四级公路，设计速度20km/h路面结构4cm沥青混凝土面层+15cm级配砾石基层路基+20cm天然砂砾底基层，路基4.5米，路面宽度4.0米。</t>
    </r>
  </si>
  <si>
    <t>项目建成后，可使234人受益，其中脱贫户（监测户）36人。</t>
  </si>
  <si>
    <t>653221-2023-SL-006</t>
  </si>
  <si>
    <t>和田县乡村振兴农业示范供水配套项目（二期）</t>
  </si>
  <si>
    <t>2023.03-2023.08</t>
  </si>
  <si>
    <r>
      <rPr>
        <b/>
        <sz val="12"/>
        <color theme="1"/>
        <rFont val="宋体"/>
        <charset val="134"/>
        <scheme val="minor"/>
      </rPr>
      <t>建设规模及建设内容：</t>
    </r>
    <r>
      <rPr>
        <sz val="12"/>
        <color theme="1"/>
        <rFont val="宋体"/>
        <charset val="134"/>
        <scheme val="minor"/>
      </rPr>
      <t>新建灌溉管道51.04km，其中DE400管道3.53km，DE250管道10.36km， DE75管道37.15km，以及管道附属建筑物，维修机井1眼。</t>
    </r>
  </si>
  <si>
    <t>工程建设可以推动当地设施农业的发展，增加经济效益，必将为项目区群众的经济生活水平的提高起到积极的作用，也为乡村振兴创造有利条件。</t>
  </si>
  <si>
    <t>653221-2023-HB-001</t>
  </si>
  <si>
    <t>和田县环境整治设备采购项目</t>
  </si>
  <si>
    <t>巴格其镇、喀什塔什乡、罕艾日克镇、布扎克乡</t>
  </si>
  <si>
    <r>
      <rPr>
        <b/>
        <sz val="12"/>
        <color theme="1"/>
        <rFont val="宋体"/>
        <charset val="134"/>
        <scheme val="minor"/>
      </rPr>
      <t>建设规模及建设内容：</t>
    </r>
    <r>
      <rPr>
        <sz val="12"/>
        <color theme="1"/>
        <rFont val="宋体"/>
        <charset val="134"/>
        <scheme val="minor"/>
      </rPr>
      <t>总投资250万元，其中：</t>
    </r>
    <r>
      <rPr>
        <b/>
        <sz val="12"/>
        <color theme="1"/>
        <rFont val="宋体"/>
        <charset val="134"/>
        <scheme val="minor"/>
      </rPr>
      <t>巴格其镇</t>
    </r>
    <r>
      <rPr>
        <sz val="12"/>
        <color theme="1"/>
        <rFont val="宋体"/>
        <charset val="134"/>
        <scheme val="minor"/>
      </rPr>
      <t>投资50万元，采购2台道路清扫车、2台洒水车；</t>
    </r>
    <r>
      <rPr>
        <b/>
        <sz val="12"/>
        <color theme="1"/>
        <rFont val="宋体"/>
        <charset val="134"/>
        <scheme val="minor"/>
      </rPr>
      <t>喀什塔什乡</t>
    </r>
    <r>
      <rPr>
        <sz val="12"/>
        <color theme="1"/>
        <rFont val="宋体"/>
        <charset val="134"/>
        <scheme val="minor"/>
      </rPr>
      <t>投资100万元，购置大型垃圾清运车2辆；</t>
    </r>
    <r>
      <rPr>
        <b/>
        <sz val="12"/>
        <color theme="1"/>
        <rFont val="宋体"/>
        <charset val="134"/>
        <scheme val="minor"/>
      </rPr>
      <t>罕艾日克镇</t>
    </r>
    <r>
      <rPr>
        <sz val="12"/>
        <color theme="1"/>
        <rFont val="宋体"/>
        <charset val="134"/>
        <scheme val="minor"/>
      </rPr>
      <t>投资50万元，采购4台道路清扫车；布扎克乡投资50万，采购1台大型吸污车、1台大型洒水车。</t>
    </r>
  </si>
  <si>
    <t>和田县巴格其镇、喀什塔什乡、罕艾日克镇、布扎克乡人民政府</t>
  </si>
  <si>
    <t>地区生态环境局</t>
  </si>
  <si>
    <t>崔江波</t>
  </si>
  <si>
    <t>通过项目实施改善群众的人居生活条件。</t>
  </si>
  <si>
    <t>653221-2023-JY-005</t>
  </si>
  <si>
    <t>和田县2023年深度贫困县农村道路日常养护补助项目</t>
  </si>
  <si>
    <t>各乡镇</t>
  </si>
  <si>
    <r>
      <rPr>
        <b/>
        <sz val="12"/>
        <rFont val="宋体"/>
        <charset val="134"/>
      </rPr>
      <t>建设内容：</t>
    </r>
    <r>
      <rPr>
        <sz val="12"/>
        <rFont val="宋体"/>
        <charset val="134"/>
      </rPr>
      <t>公路养护人员1000名，每人每月补助1000元。</t>
    </r>
  </si>
  <si>
    <t>解决1000名道路养护人员就业。</t>
  </si>
  <si>
    <t>653221-2023-QT-001</t>
  </si>
  <si>
    <t>和田县衔接资金项目管理费</t>
  </si>
  <si>
    <t>和田县</t>
  </si>
  <si>
    <r>
      <rPr>
        <b/>
        <sz val="12"/>
        <rFont val="宋体"/>
        <charset val="134"/>
      </rPr>
      <t>建设内容：</t>
    </r>
    <r>
      <rPr>
        <sz val="12"/>
        <rFont val="宋体"/>
        <charset val="134"/>
      </rPr>
      <t>用于衔接补助资金项目规划编制、评审、宣传、督查、验收等支出。</t>
    </r>
  </si>
  <si>
    <t>－</t>
  </si>
  <si>
    <t>和田县乡村振兴局</t>
  </si>
  <si>
    <t>地区乡村振兴局</t>
  </si>
  <si>
    <t>尹龙相</t>
  </si>
  <si>
    <t>用于项目规划编制、评审、宣传、督查、验收。</t>
  </si>
  <si>
    <t>653221-2023-JR-001</t>
  </si>
  <si>
    <t>和田县两免小额贷款贴息资金项目</t>
  </si>
  <si>
    <r>
      <rPr>
        <b/>
        <sz val="12"/>
        <rFont val="宋体"/>
        <charset val="134"/>
      </rPr>
      <t>建设内容：</t>
    </r>
    <r>
      <rPr>
        <sz val="12"/>
        <rFont val="宋体"/>
        <charset val="134"/>
      </rPr>
      <t>针对全县脱贫户（监测户）两免小额贷款贴息。</t>
    </r>
  </si>
  <si>
    <t>解决脱贫户（监测户）小额贷款利息，使脱贫户（监测户）更好的利用小额贷款发展产业。</t>
  </si>
  <si>
    <t>653221-2023-JY-001</t>
  </si>
  <si>
    <t>和田县2023年“雨露计划”补助项目</t>
  </si>
  <si>
    <t>全县</t>
  </si>
  <si>
    <r>
      <rPr>
        <b/>
        <sz val="12"/>
        <rFont val="宋体"/>
        <charset val="134"/>
      </rPr>
      <t>建设规模及建设内容：</t>
    </r>
    <r>
      <rPr>
        <sz val="12"/>
        <rFont val="宋体"/>
        <charset val="134"/>
      </rPr>
      <t>对全县符合“雨露计划”的9200名脱贫户（监测户）学生进行补助，每人补助3000元/年。</t>
    </r>
  </si>
  <si>
    <t>和田县教育局</t>
  </si>
  <si>
    <t>地区教育局</t>
  </si>
  <si>
    <t>沙庆</t>
  </si>
  <si>
    <t>项目实施后受益9200人，其中脱贫户（监测户）9200人。</t>
  </si>
  <si>
    <t>653221-2023-GY-001</t>
  </si>
  <si>
    <t>和田县2023年巩固拓展脱贫攻坚成果同乡村振兴有效衔接公益性岗位项目</t>
  </si>
  <si>
    <r>
      <rPr>
        <b/>
        <sz val="12"/>
        <color theme="1"/>
        <rFont val="宋体"/>
        <charset val="134"/>
      </rPr>
      <t>建设规模及建设内容：</t>
    </r>
    <r>
      <rPr>
        <sz val="12"/>
        <color theme="1"/>
        <rFont val="宋体"/>
        <charset val="134"/>
      </rPr>
      <t>项目总投资2700万，开发1500个公益性岗位，安置1500名监测帮扶对象就业，每人补贴1500元/月，参加乡村保洁、门卫保安、保育员、乡村协管员等公共事务。</t>
    </r>
  </si>
  <si>
    <t>和田县人社局</t>
  </si>
  <si>
    <t>地区人社局</t>
  </si>
  <si>
    <t>开发1500个公益性岗位，安置1500监测帮扶对象就业。</t>
  </si>
  <si>
    <t>653221-2023-RJ-007</t>
  </si>
  <si>
    <t>和田县朗如乡地质灾害应急库建设项目</t>
  </si>
  <si>
    <t>2023.02-2023.11</t>
  </si>
  <si>
    <t>朗如乡普夏村</t>
  </si>
  <si>
    <r>
      <rPr>
        <b/>
        <sz val="12"/>
        <color theme="1"/>
        <rFont val="宋体"/>
        <charset val="134"/>
      </rPr>
      <t>建设内容：</t>
    </r>
    <r>
      <rPr>
        <sz val="12"/>
        <color theme="1"/>
        <rFont val="宋体"/>
        <charset val="134"/>
      </rPr>
      <t>在和田县朗如乡G580路段托曼山口新建地质灾害应急库1座，建筑面积200平米，地上一层，砖混结构，配套水、电、暖，地面硬化、围墙等附属(含安装周边监控)</t>
    </r>
  </si>
  <si>
    <t>地区应急管理局</t>
  </si>
  <si>
    <t>项目建成后，可提高农村防灾减灾能力，减少或避免洪水造成的损失，改善项目区的生态环境状况，将为项目区农牧业生产提高可靠保障，为社会、经济、环境的可持续发展创造有利条件。</t>
  </si>
  <si>
    <t>653221-2023-CY-013</t>
  </si>
  <si>
    <t>和田县易地搬迁后续扶持项目（就业实训基地）</t>
  </si>
  <si>
    <t>2023.04-2023.11</t>
  </si>
  <si>
    <t>经济新区</t>
  </si>
  <si>
    <r>
      <rPr>
        <b/>
        <sz val="12"/>
        <color theme="1"/>
        <rFont val="宋体"/>
        <charset val="134"/>
      </rPr>
      <t>建设内容：</t>
    </r>
    <r>
      <rPr>
        <sz val="12"/>
        <color theme="1"/>
        <rFont val="宋体"/>
        <charset val="134"/>
      </rPr>
      <t>新建创新创业孵化基地16500.00平方米，配套室外地面硬化、给排水、消防、电力等设施。</t>
    </r>
  </si>
  <si>
    <t>项目建成后，采用企业租赁的方式收取设备租金，并带动当地群众就近就地就业不少于20人</t>
  </si>
  <si>
    <t>653221-2023-JT-014</t>
  </si>
  <si>
    <t>和田县县乡道提升改造建设项目（二期）</t>
  </si>
  <si>
    <t>塔瓦库勒乡、吾宗肖乡、阿瓦提乡、英艾日克乡</t>
  </si>
  <si>
    <r>
      <rPr>
        <b/>
        <sz val="12"/>
        <color theme="1"/>
        <rFont val="宋体"/>
        <charset val="134"/>
      </rPr>
      <t>建设规模及建设内容：</t>
    </r>
    <r>
      <rPr>
        <sz val="12"/>
        <color theme="1"/>
        <rFont val="宋体"/>
        <charset val="134"/>
      </rPr>
      <t>改扩建31公里，设计速度40km/h路面结构4cm沥青混凝土面层+1cm下封层+18cm水稳层，主线路基宽度12m。</t>
    </r>
  </si>
  <si>
    <t>和田地区交通运输局</t>
  </si>
  <si>
    <t>该项目实施后，改善和田县农村路网，提高交通便利条件</t>
  </si>
  <si>
    <t>653221-2023-LY-005</t>
  </si>
  <si>
    <t>和田县红色旅游线路基础项目</t>
  </si>
  <si>
    <t>2023.04-2023.10</t>
  </si>
  <si>
    <t>红柳镇</t>
  </si>
  <si>
    <r>
      <rPr>
        <b/>
        <sz val="12"/>
        <rFont val="宋体"/>
        <charset val="134"/>
      </rPr>
      <t>建设内容及建设规模：</t>
    </r>
    <r>
      <rPr>
        <sz val="12"/>
        <rFont val="宋体"/>
        <charset val="134"/>
      </rPr>
      <t>在伟人山打卡点、奇台达坂、康西瓦隧道出口处、普夏村4个点位，修建停车场4个，观景平台4处，旅游厕所4个，以及旅游相关配套设施。</t>
    </r>
  </si>
  <si>
    <t>和田县文化广播体育电视和旅游局</t>
  </si>
  <si>
    <t>地区文化广播体育电视和旅游局</t>
  </si>
  <si>
    <t>项目建成后，完善了和田县旅游短板，加强了旅游建设。</t>
  </si>
  <si>
    <t>653221-2023-SL-010</t>
  </si>
  <si>
    <r>
      <rPr>
        <sz val="12"/>
        <rFont val="宋体"/>
        <charset val="134"/>
      </rPr>
      <t>新疆和田河玉龙喀什河和田县英艾日克乡托里干吉村段（</t>
    </r>
    <r>
      <rPr>
        <sz val="12"/>
        <rFont val="Times New Roman"/>
        <charset val="134"/>
      </rPr>
      <t>62+350</t>
    </r>
    <r>
      <rPr>
        <sz val="12"/>
        <rFont val="宋体"/>
        <charset val="134"/>
      </rPr>
      <t>～</t>
    </r>
    <r>
      <rPr>
        <sz val="12"/>
        <rFont val="Times New Roman"/>
        <charset val="134"/>
      </rPr>
      <t>64+800</t>
    </r>
    <r>
      <rPr>
        <sz val="12"/>
        <rFont val="宋体"/>
        <charset val="134"/>
      </rPr>
      <t>）防洪工程</t>
    </r>
  </si>
  <si>
    <t>2021.09-2023.09</t>
  </si>
  <si>
    <t>英艾日克乡</t>
  </si>
  <si>
    <r>
      <rPr>
        <b/>
        <sz val="12"/>
        <rFont val="宋体"/>
        <charset val="134"/>
      </rPr>
      <t>建设规模及建设内容：</t>
    </r>
    <r>
      <rPr>
        <sz val="12"/>
        <rFont val="宋体"/>
        <charset val="134"/>
      </rPr>
      <t>新建永久性防洪堤</t>
    </r>
    <r>
      <rPr>
        <sz val="12"/>
        <rFont val="Times New Roman"/>
        <charset val="134"/>
      </rPr>
      <t>2.442km</t>
    </r>
    <r>
      <rPr>
        <sz val="12"/>
        <rFont val="宋体"/>
        <charset val="134"/>
      </rPr>
      <t>。</t>
    </r>
  </si>
  <si>
    <t>通过修建堤防，提高河道防洪能力，疏导洪水，改善项目区的生态环境状况，防止河道淘刷、侵蚀，防止项目区的水土流失的加剧。工程实施后，将为项目区农牧业生产提高可靠保障，为社会、经济、环境的可持续发展创造有利条件。</t>
  </si>
  <si>
    <t>653221-2023-CY-027</t>
  </si>
  <si>
    <r>
      <rPr>
        <sz val="12"/>
        <rFont val="宋体"/>
        <charset val="134"/>
      </rPr>
      <t>和田县色格孜库勒乡</t>
    </r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年创业基地建设项目</t>
    </r>
  </si>
  <si>
    <t>色格孜库勒乡色格孜库勒村</t>
  </si>
  <si>
    <r>
      <rPr>
        <b/>
        <sz val="12"/>
        <rFont val="宋体"/>
        <charset val="134"/>
      </rPr>
      <t>建设规模及建设内容：</t>
    </r>
    <r>
      <rPr>
        <sz val="12"/>
        <rFont val="宋体"/>
        <charset val="134"/>
      </rPr>
      <t>投资400万元，新建150平方门刚结构冷库一座；24平方砖混结构业务用房一座；700kva变压器一台，7m宽沥青路面80m，混凝土厂坪地面1600平方，给水管DN100的350m，排水DN300的350m，电力200m，消防管网DN150的350m等相关设备设施。</t>
    </r>
  </si>
  <si>
    <t>和田县色格孜库勒乡人民政府</t>
  </si>
  <si>
    <r>
      <rPr>
        <sz val="12"/>
        <rFont val="宋体"/>
        <charset val="134"/>
      </rPr>
      <t>项目建成后，发展特色产业，带动农产品外销，壮大村集体经济，每年收益不低于总投资的</t>
    </r>
    <r>
      <rPr>
        <sz val="12"/>
        <rFont val="Times New Roman"/>
        <charset val="134"/>
      </rPr>
      <t>4%</t>
    </r>
    <r>
      <rPr>
        <sz val="12"/>
        <rFont val="宋体"/>
        <charset val="134"/>
      </rPr>
      <t>。</t>
    </r>
  </si>
  <si>
    <t>653221-2023-HB-005</t>
  </si>
  <si>
    <t>和田县色格孜库勒乡色格孜库勒村生活污水治理项目</t>
  </si>
  <si>
    <t>和田县色格孜库勒乡色格孜库勒村</t>
  </si>
  <si>
    <r>
      <rPr>
        <b/>
        <sz val="12"/>
        <color theme="1"/>
        <rFont val="宋体"/>
        <charset val="134"/>
      </rPr>
      <t>建设内容：</t>
    </r>
    <r>
      <rPr>
        <sz val="12"/>
        <color theme="1"/>
        <rFont val="宋体"/>
        <charset val="134"/>
      </rPr>
      <t>新建排水管网15081米，污水检查井679个，40m³化粪池1个，污水提升泵站1座，污水处理池1座并采购相关设备设施。</t>
    </r>
  </si>
  <si>
    <t>和田地区生态环境局</t>
  </si>
  <si>
    <t>项目建成后，可有效改善和补齐人居环境、公益性设施短板，助力乡村全面振兴。</t>
  </si>
  <si>
    <t>653221-2023-CY-028</t>
  </si>
  <si>
    <t>和田县红柳镇2023年创业基地建设项目</t>
  </si>
  <si>
    <r>
      <rPr>
        <b/>
        <sz val="12"/>
        <rFont val="宋体"/>
        <charset val="134"/>
      </rPr>
      <t>建设规模及建设内容：</t>
    </r>
    <r>
      <rPr>
        <sz val="12"/>
        <rFont val="宋体"/>
        <charset val="134"/>
      </rPr>
      <t>总投资3800万元，新建创业基地9栋，总建筑面积为建筑面积6914.48㎡，框架结构，地上二层，配套供水、供电、供暖、硬化等附属设备设施。</t>
    </r>
  </si>
  <si>
    <t>和田县红柳镇人民政府</t>
  </si>
  <si>
    <t>项目建成后，创业基地实行出租的形式管理，租金用于壮大村集体经济带动创业就业。</t>
  </si>
  <si>
    <t>653221-2023-SL-009</t>
  </si>
  <si>
    <r>
      <rPr>
        <sz val="12"/>
        <rFont val="宋体"/>
        <charset val="134"/>
      </rPr>
      <t>和田县</t>
    </r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年以工代赈建设项目</t>
    </r>
  </si>
  <si>
    <t>2023.03-2023.05</t>
  </si>
  <si>
    <t>拉依喀乡、罕艾日克镇、朗如乡</t>
  </si>
  <si>
    <r>
      <rPr>
        <b/>
        <sz val="12"/>
        <rFont val="宋体"/>
        <charset val="134"/>
      </rPr>
      <t>建设规模及建设内容：</t>
    </r>
    <r>
      <rPr>
        <sz val="12"/>
        <rFont val="宋体"/>
        <charset val="134"/>
      </rPr>
      <t>新建堤防长度</t>
    </r>
    <r>
      <rPr>
        <sz val="12"/>
        <rFont val="Times New Roman"/>
        <charset val="134"/>
      </rPr>
      <t>2.35</t>
    </r>
    <r>
      <rPr>
        <sz val="12"/>
        <rFont val="宋体"/>
        <charset val="134"/>
      </rPr>
      <t>公里及配套设施，总投资</t>
    </r>
    <r>
      <rPr>
        <sz val="12"/>
        <rFont val="Times New Roman"/>
        <charset val="134"/>
      </rPr>
      <t>2251</t>
    </r>
    <r>
      <rPr>
        <sz val="12"/>
        <rFont val="宋体"/>
        <charset val="134"/>
      </rPr>
      <t>万元。其中：一是在罕艾日克镇色日维村新建一期堤防长度</t>
    </r>
    <r>
      <rPr>
        <sz val="12"/>
        <rFont val="Times New Roman"/>
        <charset val="134"/>
      </rPr>
      <t>0.40</t>
    </r>
    <r>
      <rPr>
        <sz val="12"/>
        <rFont val="宋体"/>
        <charset val="134"/>
      </rPr>
      <t>公里及配套设施，投资</t>
    </r>
    <r>
      <rPr>
        <sz val="12"/>
        <rFont val="Times New Roman"/>
        <charset val="134"/>
      </rPr>
      <t>350</t>
    </r>
    <r>
      <rPr>
        <sz val="12"/>
        <rFont val="宋体"/>
        <charset val="134"/>
      </rPr>
      <t>万元；二是在罕艾日克镇色日维村新建二期堤防长度</t>
    </r>
    <r>
      <rPr>
        <sz val="12"/>
        <rFont val="Times New Roman"/>
        <charset val="134"/>
      </rPr>
      <t>0.45</t>
    </r>
    <r>
      <rPr>
        <sz val="12"/>
        <rFont val="宋体"/>
        <charset val="134"/>
      </rPr>
      <t>公里及配套设施，投资</t>
    </r>
    <r>
      <rPr>
        <sz val="12"/>
        <rFont val="Times New Roman"/>
        <charset val="134"/>
      </rPr>
      <t>390</t>
    </r>
    <r>
      <rPr>
        <sz val="12"/>
        <rFont val="宋体"/>
        <charset val="134"/>
      </rPr>
      <t>万元；三是在拉依喀乡央阿克其勒克村新建堤防长度</t>
    </r>
    <r>
      <rPr>
        <sz val="12"/>
        <rFont val="Times New Roman"/>
        <charset val="134"/>
      </rPr>
      <t>0.40</t>
    </r>
    <r>
      <rPr>
        <sz val="12"/>
        <rFont val="宋体"/>
        <charset val="134"/>
      </rPr>
      <t>公里及配套设施，投资</t>
    </r>
    <r>
      <rPr>
        <sz val="12"/>
        <rFont val="Times New Roman"/>
        <charset val="134"/>
      </rPr>
      <t>390</t>
    </r>
    <r>
      <rPr>
        <sz val="12"/>
        <rFont val="宋体"/>
        <charset val="134"/>
      </rPr>
      <t>万元；四是在朗如乡奴遂村段</t>
    </r>
    <r>
      <rPr>
        <sz val="12"/>
        <rFont val="Times New Roman"/>
        <charset val="134"/>
      </rPr>
      <t>(-3+100</t>
    </r>
    <r>
      <rPr>
        <sz val="12"/>
        <rFont val="宋体"/>
        <charset val="134"/>
      </rPr>
      <t>～</t>
    </r>
    <r>
      <rPr>
        <sz val="12"/>
        <rFont val="Times New Roman"/>
        <charset val="134"/>
      </rPr>
      <t>-2+700)</t>
    </r>
    <r>
      <rPr>
        <sz val="12"/>
        <rFont val="宋体"/>
        <charset val="134"/>
      </rPr>
      <t>新建防洪堤</t>
    </r>
    <r>
      <rPr>
        <sz val="12"/>
        <rFont val="Times New Roman"/>
        <charset val="134"/>
      </rPr>
      <t>0.4km</t>
    </r>
    <r>
      <rPr>
        <sz val="12"/>
        <rFont val="宋体"/>
        <charset val="134"/>
      </rPr>
      <t>，投资</t>
    </r>
    <r>
      <rPr>
        <sz val="12"/>
        <rFont val="Times New Roman"/>
        <charset val="134"/>
      </rPr>
      <t>395</t>
    </r>
    <r>
      <rPr>
        <sz val="12"/>
        <rFont val="宋体"/>
        <charset val="134"/>
      </rPr>
      <t>万元；五是在朗如乡奴遂村段</t>
    </r>
    <r>
      <rPr>
        <sz val="12"/>
        <rFont val="Times New Roman"/>
        <charset val="134"/>
      </rPr>
      <t>(-2+700</t>
    </r>
    <r>
      <rPr>
        <sz val="12"/>
        <rFont val="宋体"/>
        <charset val="134"/>
      </rPr>
      <t>～</t>
    </r>
    <r>
      <rPr>
        <sz val="12"/>
        <rFont val="Times New Roman"/>
        <charset val="134"/>
      </rPr>
      <t>-2+350)</t>
    </r>
    <r>
      <rPr>
        <sz val="12"/>
        <rFont val="宋体"/>
        <charset val="134"/>
      </rPr>
      <t>新建防洪堤</t>
    </r>
    <r>
      <rPr>
        <sz val="12"/>
        <rFont val="Times New Roman"/>
        <charset val="134"/>
      </rPr>
      <t>0.35km</t>
    </r>
    <r>
      <rPr>
        <sz val="12"/>
        <rFont val="宋体"/>
        <charset val="134"/>
      </rPr>
      <t>，投资</t>
    </r>
    <r>
      <rPr>
        <sz val="12"/>
        <rFont val="Times New Roman"/>
        <charset val="134"/>
      </rPr>
      <t>355</t>
    </r>
    <r>
      <rPr>
        <sz val="12"/>
        <rFont val="宋体"/>
        <charset val="134"/>
      </rPr>
      <t>万元；六是在朗如乡奴遂村段</t>
    </r>
    <r>
      <rPr>
        <sz val="12"/>
        <rFont val="Times New Roman"/>
        <charset val="134"/>
      </rPr>
      <t>(-2+350</t>
    </r>
    <r>
      <rPr>
        <sz val="12"/>
        <rFont val="宋体"/>
        <charset val="134"/>
      </rPr>
      <t>～</t>
    </r>
    <r>
      <rPr>
        <sz val="12"/>
        <rFont val="Times New Roman"/>
        <charset val="134"/>
      </rPr>
      <t>-2+000)</t>
    </r>
    <r>
      <rPr>
        <sz val="12"/>
        <rFont val="宋体"/>
        <charset val="134"/>
      </rPr>
      <t>新建防洪堤</t>
    </r>
    <r>
      <rPr>
        <sz val="12"/>
        <rFont val="Times New Roman"/>
        <charset val="134"/>
      </rPr>
      <t>0.35km</t>
    </r>
    <r>
      <rPr>
        <sz val="12"/>
        <rFont val="宋体"/>
        <charset val="134"/>
      </rPr>
      <t>，投资</t>
    </r>
    <r>
      <rPr>
        <sz val="12"/>
        <rFont val="Times New Roman"/>
        <charset val="134"/>
      </rPr>
      <t>371</t>
    </r>
    <r>
      <rPr>
        <sz val="12"/>
        <rFont val="宋体"/>
        <charset val="134"/>
      </rPr>
      <t>万元。</t>
    </r>
  </si>
  <si>
    <t>653221-2023-YQD-001</t>
  </si>
  <si>
    <t>和田县农田果园水利设施及配套设施建设项目</t>
  </si>
  <si>
    <t>2023.03-2023.07</t>
  </si>
  <si>
    <t>和田县园艺场农业发展有限公司</t>
  </si>
  <si>
    <r>
      <rPr>
        <b/>
        <sz val="12"/>
        <color theme="1"/>
        <rFont val="宋体"/>
        <charset val="134"/>
        <scheme val="minor"/>
      </rPr>
      <t>建设规模及建设内容：</t>
    </r>
    <r>
      <rPr>
        <sz val="12"/>
        <color theme="1"/>
        <rFont val="宋体"/>
        <charset val="134"/>
        <scheme val="minor"/>
      </rPr>
      <t>新修建的5公里防渗渠及闸口等配套设施、维修5公里防渗渠及闸口等配套设施建设。</t>
    </r>
  </si>
  <si>
    <t>该项目实施后，即能节约用水资源，也改善了职工生产生活条件</t>
  </si>
  <si>
    <t>653221-2023-RJ-006</t>
  </si>
  <si>
    <t>和田县乡村公共照明建设项目</t>
  </si>
  <si>
    <t>和田县色格孜库勒乡、塔瓦库勒乡、喀什塔什乡</t>
  </si>
  <si>
    <r>
      <rPr>
        <b/>
        <sz val="12"/>
        <color theme="1"/>
        <rFont val="宋体"/>
        <charset val="134"/>
        <scheme val="minor"/>
      </rPr>
      <t>建设规模及建设内容：</t>
    </r>
    <r>
      <rPr>
        <sz val="12"/>
        <color theme="1"/>
        <rFont val="宋体"/>
        <charset val="134"/>
        <scheme val="minor"/>
      </rPr>
      <t>总投资220万元，采购安装太阳能路灯，涉及色格孜库勒乡、塔瓦库勒乡及喀什塔什乡，新建路灯1100盏。其中：色格孜库勒乡色格孜库勒村390盏，投资78万元；塔瓦库勒乡巴克墩村360盏，投资72万元；喀什塔什乡科克喀依拉村200盏、库尔尕克村150盏，投资70万元。</t>
    </r>
  </si>
  <si>
    <t>和田县色格孜库勒乡、塔瓦库勒乡及喀什塔什乡人民政府</t>
  </si>
  <si>
    <t>通过项目此实施改善村容村貌，方便农民出行，健全农村基础设施建设，可使47772人受益，其中脱贫户（监测户）13251人。</t>
  </si>
  <si>
    <t>653221-2023-RJ-001</t>
  </si>
  <si>
    <t>和田县乡村振兴人居环境整治示范创建项目</t>
  </si>
  <si>
    <t>2023.02-2023.10</t>
  </si>
  <si>
    <t>色格孜库勒乡色格孜库勒村、塔瓦库勒乡巴克墩村</t>
  </si>
  <si>
    <r>
      <rPr>
        <b/>
        <sz val="12"/>
        <color theme="1"/>
        <rFont val="宋体"/>
        <charset val="134"/>
        <scheme val="minor"/>
      </rPr>
      <t>建设规模及建设内容：</t>
    </r>
    <r>
      <rPr>
        <sz val="12"/>
        <color theme="1"/>
        <rFont val="宋体"/>
        <charset val="134"/>
        <scheme val="minor"/>
      </rPr>
      <t>以村为单位，整村推进，对塔瓦库勒乡巴克墩村、色格孜库勒村农户进行庭院改造、庭院净化整治、三区分离、公共区域环境整治、厨房厕所进行净化提升、农户住房加固、排水管网入户、庭院新建葡萄架、室内环境提升改造、住房节能修缮改造。色格孜库勒乡色格孜库勒村672.3万元、塔瓦库勒乡巴克墩村847万元。</t>
    </r>
  </si>
  <si>
    <t>和田县色格孜库勒乡、塔瓦库勒乡人民政府</t>
  </si>
  <si>
    <t>项目建成后，可有效改善农户的人居环境，为乡村振兴助力。</t>
  </si>
  <si>
    <t>653221-2023-QT-002</t>
  </si>
  <si>
    <r>
      <rPr>
        <sz val="12"/>
        <color theme="1"/>
        <rFont val="宋体"/>
        <charset val="134"/>
      </rPr>
      <t>和田县</t>
    </r>
    <r>
      <rPr>
        <sz val="12"/>
        <rFont val="宋体"/>
        <charset val="134"/>
      </rPr>
      <t>2023年低氟“边销茶”入户项目</t>
    </r>
  </si>
  <si>
    <r>
      <rPr>
        <b/>
        <sz val="12"/>
        <color theme="1"/>
        <rFont val="宋体"/>
        <charset val="134"/>
      </rPr>
      <t>建设内容：</t>
    </r>
    <r>
      <rPr>
        <sz val="12"/>
        <color theme="1"/>
        <rFont val="宋体"/>
        <charset val="134"/>
      </rPr>
      <t>采购低氟“边销茶”，向全县“三类户”等困难群众，按照每一户不低于60元的标准，将合格的低氟边销茶发放到农户（每户发放3块）。</t>
    </r>
  </si>
  <si>
    <t>和田县统战部</t>
  </si>
  <si>
    <t>和田地区统战部</t>
  </si>
  <si>
    <t>该项目实施后，改善生活水平，增加农户的幸福感。</t>
  </si>
  <si>
    <t>653221-2023-GY-002</t>
  </si>
  <si>
    <t>和田县劳动力外出转移就业一次性交通补助项目</t>
  </si>
  <si>
    <t>2023.05-2023.11</t>
  </si>
  <si>
    <r>
      <rPr>
        <b/>
        <sz val="11"/>
        <rFont val="宋体"/>
        <charset val="134"/>
      </rPr>
      <t>建设内容及建设规模：</t>
    </r>
    <r>
      <rPr>
        <sz val="11"/>
        <rFont val="宋体"/>
        <charset val="134"/>
      </rPr>
      <t>按照疆内不超过</t>
    </r>
    <r>
      <rPr>
        <sz val="11"/>
        <rFont val="Times New Roman"/>
        <charset val="134"/>
      </rPr>
      <t>500</t>
    </r>
    <r>
      <rPr>
        <sz val="11"/>
        <rFont val="宋体"/>
        <charset val="134"/>
      </rPr>
      <t>元的标准，疆外最高不超过</t>
    </r>
    <r>
      <rPr>
        <sz val="11"/>
        <rFont val="Times New Roman"/>
        <charset val="134"/>
      </rPr>
      <t>1000</t>
    </r>
    <r>
      <rPr>
        <sz val="11"/>
        <rFont val="宋体"/>
        <charset val="134"/>
      </rPr>
      <t>元的标准，对年内有组织、自发到区内其他地州、疆外其他省份稳定就业在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个月以上的脱贫人口（监测对象）进行一次性交通补助，计划补助一次性交通补贴外出务工人员</t>
    </r>
    <r>
      <rPr>
        <sz val="11"/>
        <rFont val="Times New Roman"/>
        <charset val="134"/>
      </rPr>
      <t>800</t>
    </r>
    <r>
      <rPr>
        <sz val="11"/>
        <rFont val="宋体"/>
        <charset val="134"/>
      </rPr>
      <t>人左右</t>
    </r>
  </si>
  <si>
    <t>项目的实施，可使800人受益.</t>
  </si>
  <si>
    <t>653221-2023-RJ-002</t>
  </si>
  <si>
    <t>和田县色格孜库勒乡示范村公共设施建设项目</t>
  </si>
  <si>
    <r>
      <rPr>
        <b/>
        <sz val="12"/>
        <rFont val="宋体"/>
        <charset val="134"/>
      </rPr>
      <t>建设内容及建设规模：</t>
    </r>
    <r>
      <rPr>
        <sz val="12"/>
        <rFont val="宋体"/>
        <charset val="134"/>
      </rPr>
      <t>在色格孜库勒乡色格孜库勒村对村级公共部分进行改造，新建具有特色的示范村进出口以及民族特色风情建筑，优化基层组织阵地设施建设和葡萄公共旅游文化建设，提升示范村整体形象。</t>
    </r>
  </si>
  <si>
    <t>地区统战部</t>
  </si>
  <si>
    <t>项目建成后优化了基层组织阵地设施建设和葡萄公共旅游文化建设，提升示范村整体形象。</t>
  </si>
  <si>
    <t>653221-2023-SL-011</t>
  </si>
  <si>
    <t>和田县2023年粮食产能提升项目场外水利工程(东风二干渠一期建设项目)</t>
  </si>
  <si>
    <r>
      <rPr>
        <b/>
        <sz val="11"/>
        <rFont val="宋体"/>
        <charset val="134"/>
      </rPr>
      <t>建设内容：</t>
    </r>
    <r>
      <rPr>
        <sz val="11"/>
        <rFont val="宋体"/>
        <charset val="134"/>
      </rPr>
      <t>修建渠道总长</t>
    </r>
    <r>
      <rPr>
        <sz val="11"/>
        <rFont val="Times New Roman"/>
        <charset val="134"/>
      </rPr>
      <t>38</t>
    </r>
    <r>
      <rPr>
        <sz val="11"/>
        <rFont val="宋体"/>
        <charset val="134"/>
      </rPr>
      <t>公里及配套渠系建筑物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座。</t>
    </r>
  </si>
  <si>
    <t>通过和田县增水增地工程的逐步推进实施，提高农业综合生产能力,有利于增强地方财政，增强农牧业发展后劲，促进农牧民增收；合理利用和调配玉河水资源，增加渠道的输水能力，保证项目区新增用地的农业生产用水需求，主要为了利用和田县汛期机动用水引水流量生态保护用水量,提高水资源利用效率。</t>
  </si>
  <si>
    <t>653221-2023-CY-020</t>
  </si>
  <si>
    <t>和田县就业实训基地建设项目</t>
  </si>
  <si>
    <r>
      <rPr>
        <b/>
        <sz val="11"/>
        <rFont val="宋体"/>
        <charset val="134"/>
      </rPr>
      <t>建设内容</t>
    </r>
    <r>
      <rPr>
        <sz val="11"/>
        <rFont val="宋体"/>
        <charset val="134"/>
      </rPr>
      <t>：新建实训基地一座占地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亩，其中：框架结构面积</t>
    </r>
    <r>
      <rPr>
        <sz val="11"/>
        <rFont val="Times New Roman"/>
        <charset val="134"/>
      </rPr>
      <t>7500</t>
    </r>
    <r>
      <rPr>
        <sz val="11"/>
        <rFont val="宋体"/>
        <charset val="134"/>
      </rPr>
      <t>平方米，局部三层，钢结构面积</t>
    </r>
    <r>
      <rPr>
        <sz val="11"/>
        <rFont val="Times New Roman"/>
        <charset val="134"/>
      </rPr>
      <t>3132</t>
    </r>
    <r>
      <rPr>
        <sz val="11"/>
        <rFont val="宋体"/>
        <charset val="134"/>
      </rPr>
      <t>平米。</t>
    </r>
  </si>
  <si>
    <r>
      <rPr>
        <sz val="11"/>
        <rFont val="宋体"/>
        <charset val="134"/>
      </rPr>
      <t>项目建成后预计带动就业</t>
    </r>
    <r>
      <rPr>
        <sz val="11"/>
        <rFont val="Times New Roman"/>
        <charset val="134"/>
      </rPr>
      <t>40</t>
    </r>
    <r>
      <rPr>
        <sz val="11"/>
        <rFont val="宋体"/>
        <charset val="134"/>
      </rPr>
      <t>人，年平均收益</t>
    </r>
    <r>
      <rPr>
        <sz val="11"/>
        <rFont val="Times New Roman"/>
        <charset val="134"/>
      </rPr>
      <t>5%</t>
    </r>
    <r>
      <rPr>
        <sz val="11"/>
        <rFont val="宋体"/>
        <charset val="134"/>
      </rPr>
      <t>，综合性收益不低于</t>
    </r>
    <r>
      <rPr>
        <sz val="11"/>
        <rFont val="Times New Roman"/>
        <charset val="134"/>
      </rPr>
      <t>8%</t>
    </r>
    <r>
      <rPr>
        <sz val="11"/>
        <rFont val="宋体"/>
        <charset val="134"/>
      </rPr>
      <t>。收益资金优先保障集体经济收入较少的村，壮大村集体经济。</t>
    </r>
  </si>
  <si>
    <t>和田县新区基础设施建设项目</t>
  </si>
  <si>
    <t>653221-2023-CY-030</t>
  </si>
  <si>
    <t>2023年和田县国家农业产业园-农副产品深加工设备采购项目</t>
  </si>
  <si>
    <t>2023.05-2023.08</t>
  </si>
  <si>
    <r>
      <rPr>
        <b/>
        <sz val="11"/>
        <rFont val="宋体"/>
        <charset val="134"/>
      </rPr>
      <t>建设规模及建设内容：</t>
    </r>
    <r>
      <rPr>
        <sz val="11"/>
        <rFont val="宋体"/>
        <charset val="134"/>
      </rPr>
      <t>1、采购学生餐及团餐加工设备，其中含双层挑选线一套、微波加热线一套、全自动恒温恒湿醒发设备一套等；2、采购车间净化设备，其中含围护结构材料一套、照明设备一套、净化设备一套等；3、采购生产车间制冷设备，其中含保温库材料、制冷主机、中温活塞并联压缩机组、冷风机、辅助材料等；4、采购生产车间排油烟系统，其中含静音风柜、低空净化器、辅助材料等；5、采购饮料生产线设备，其中含易拉罐卸垛机、汽水混合机、二氧化碳储罐、易拉罐灌装主机、玻璃瓶灌装主机、PET灌装机、辅助材料等。</t>
    </r>
  </si>
  <si>
    <t>项目建成后租赁给企业使用，企业按照政府总投资综合收益不低于的4%（即5400万元×0.04=216.00万）。其中120万元为固定资产租金上交至和田县农业农村局用于壮大区域经济，剩余96万元用于企业在当地招工工资发放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</si>
</sst>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</numFmts>
  <fonts count="40">
    <font>
      <sz val="11"/>
      <color theme="1"/>
      <name val="宋体"/>
      <charset val="134"/>
      <scheme val="minor"/>
    </font>
    <font>
      <sz val="11"/>
      <name val="方正小标宋简体"/>
      <charset val="134"/>
    </font>
    <font>
      <sz val="11"/>
      <name val="宋体"/>
      <charset val="134"/>
    </font>
    <font>
      <b/>
      <sz val="11"/>
      <name val="黑体"/>
      <charset val="134"/>
    </font>
    <font>
      <b/>
      <sz val="12"/>
      <name val="方正公文楷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Times New Roman"/>
      <charset val="134"/>
    </font>
    <font>
      <sz val="11"/>
      <name val="方正仿宋简体"/>
      <charset val="134"/>
    </font>
    <font>
      <sz val="36"/>
      <name val="方正小标宋简体"/>
      <charset val="134"/>
    </font>
    <font>
      <sz val="12"/>
      <name val="宋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Times New Roman"/>
      <charset val="134"/>
    </font>
    <font>
      <b/>
      <sz val="11"/>
      <name val="宋体"/>
      <charset val="134"/>
    </font>
    <font>
      <sz val="24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1" applyNumberFormat="0" applyAlignment="0" applyProtection="0">
      <alignment vertical="center"/>
    </xf>
    <xf numFmtId="0" fontId="29" fillId="4" borderId="12" applyNumberFormat="0" applyAlignment="0" applyProtection="0">
      <alignment vertical="center"/>
    </xf>
    <xf numFmtId="0" fontId="30" fillId="4" borderId="11" applyNumberFormat="0" applyAlignment="0" applyProtection="0">
      <alignment vertical="center"/>
    </xf>
    <xf numFmtId="0" fontId="31" fillId="5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/>
    <xf numFmtId="0" fontId="6" fillId="0" borderId="0" xfId="0" applyFont="1" applyFill="1" applyAlignment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/>
    <xf numFmtId="0" fontId="0" fillId="0" borderId="0" xfId="0" applyFont="1" applyFill="1" applyAlignment="1"/>
    <xf numFmtId="0" fontId="8" fillId="0" borderId="0" xfId="0" applyFont="1" applyFill="1" applyAlignment="1"/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6" fontId="12" fillId="0" borderId="0" xfId="0" applyNumberFormat="1" applyFont="1" applyFill="1" applyBorder="1" applyAlignment="1">
      <alignment horizontal="center" vertical="center" wrapText="1"/>
    </xf>
    <xf numFmtId="176" fontId="19" fillId="0" borderId="0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176" fontId="19" fillId="0" borderId="0" xfId="0" applyNumberFormat="1" applyFont="1" applyFill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8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J49"/>
  <sheetViews>
    <sheetView tabSelected="1" view="pageBreakPreview" zoomScale="40" zoomScaleNormal="80" topLeftCell="A30" workbookViewId="0">
      <selection activeCell="C30" sqref="C30"/>
    </sheetView>
  </sheetViews>
  <sheetFormatPr defaultColWidth="9" defaultRowHeight="15"/>
  <cols>
    <col min="1" max="1" width="3.775" style="11" customWidth="1"/>
    <col min="2" max="2" width="8.63333333333333" style="11" customWidth="1"/>
    <col min="3" max="3" width="19.8166666666667" style="11" customWidth="1"/>
    <col min="4" max="4" width="6.775" style="11" customWidth="1"/>
    <col min="5" max="5" width="9.275" style="11" customWidth="1"/>
    <col min="6" max="6" width="20.5416666666667" style="11" customWidth="1"/>
    <col min="7" max="7" width="99.0916666666667" style="12" customWidth="1"/>
    <col min="8" max="8" width="4.25833333333333" style="11" customWidth="1"/>
    <col min="9" max="9" width="3.51666666666667" style="11" customWidth="1"/>
    <col min="10" max="10" width="5.275" style="11" customWidth="1"/>
    <col min="11" max="15" width="3.775" style="11" customWidth="1"/>
    <col min="16" max="16" width="9.675" style="11" customWidth="1"/>
    <col min="17" max="17" width="10.9083333333333" style="11" customWidth="1"/>
    <col min="18" max="19" width="8.775" style="11" customWidth="1"/>
    <col min="20" max="20" width="9.89166666666667" style="13" customWidth="1"/>
    <col min="21" max="21" width="9.40833333333333" style="13" customWidth="1"/>
    <col min="22" max="22" width="9.89166666666667" style="13" customWidth="1"/>
    <col min="23" max="23" width="10.7833333333333" style="13" customWidth="1"/>
    <col min="24" max="27" width="10" style="13" customWidth="1"/>
    <col min="28" max="28" width="7.775" style="13" customWidth="1"/>
    <col min="29" max="29" width="10" style="13" customWidth="1"/>
    <col min="30" max="32" width="7.775" style="13" customWidth="1"/>
    <col min="33" max="33" width="11.1083333333333" style="13" customWidth="1"/>
    <col min="34" max="34" width="8.54166666666667" style="13" customWidth="1"/>
    <col min="35" max="35" width="7.775" style="13" customWidth="1"/>
    <col min="36" max="36" width="40.1833333333333" style="11" customWidth="1"/>
    <col min="37" max="16354" width="9" style="9"/>
    <col min="16355" max="16355" width="14.3333333333333" style="9"/>
    <col min="16356" max="16360" width="9" style="9"/>
  </cols>
  <sheetData>
    <row r="1" s="1" customFormat="1" ht="42" customHeight="1" spans="1:36">
      <c r="A1" s="14" t="s">
        <v>0</v>
      </c>
      <c r="B1" s="14"/>
      <c r="C1" s="15" t="s">
        <v>1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</row>
    <row r="2" s="2" customFormat="1" ht="25" customHeight="1" spans="1:36">
      <c r="A2" s="16" t="s">
        <v>2</v>
      </c>
      <c r="B2" s="17"/>
      <c r="C2" s="17"/>
      <c r="D2" s="17"/>
      <c r="E2" s="17"/>
      <c r="F2" s="17"/>
      <c r="G2" s="17"/>
      <c r="H2" s="16"/>
      <c r="I2" s="16"/>
      <c r="J2" s="34"/>
      <c r="K2" s="34"/>
      <c r="L2" s="34"/>
      <c r="M2" s="34"/>
      <c r="N2" s="34"/>
      <c r="O2" s="34"/>
      <c r="P2" s="34"/>
      <c r="Q2" s="34"/>
      <c r="R2" s="34"/>
      <c r="S2" s="34"/>
      <c r="T2" s="36"/>
      <c r="U2" s="36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56"/>
      <c r="AH2" s="56"/>
      <c r="AI2" s="56"/>
      <c r="AJ2" s="57" t="s">
        <v>3</v>
      </c>
    </row>
    <row r="3" s="3" customFormat="1" ht="30" customHeight="1" spans="1:36">
      <c r="A3" s="18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/>
      <c r="J3" s="18"/>
      <c r="K3" s="18"/>
      <c r="L3" s="18"/>
      <c r="M3" s="18"/>
      <c r="N3" s="18"/>
      <c r="O3" s="18"/>
      <c r="P3" s="18" t="s">
        <v>12</v>
      </c>
      <c r="Q3" s="18" t="s">
        <v>13</v>
      </c>
      <c r="R3" s="38" t="s">
        <v>14</v>
      </c>
      <c r="S3" s="18" t="s">
        <v>15</v>
      </c>
      <c r="T3" s="39" t="s">
        <v>16</v>
      </c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18" t="s">
        <v>17</v>
      </c>
    </row>
    <row r="4" s="3" customFormat="1" ht="27" customHeight="1" spans="1:36">
      <c r="A4" s="18"/>
      <c r="B4" s="18"/>
      <c r="C4" s="18"/>
      <c r="D4" s="18"/>
      <c r="E4" s="18"/>
      <c r="F4" s="18"/>
      <c r="G4" s="18"/>
      <c r="H4" s="18" t="s">
        <v>18</v>
      </c>
      <c r="I4" s="18" t="s">
        <v>19</v>
      </c>
      <c r="J4" s="18" t="s">
        <v>20</v>
      </c>
      <c r="K4" s="18" t="s">
        <v>21</v>
      </c>
      <c r="L4" s="18" t="s">
        <v>22</v>
      </c>
      <c r="M4" s="18" t="s">
        <v>23</v>
      </c>
      <c r="N4" s="18" t="s">
        <v>24</v>
      </c>
      <c r="O4" s="18" t="s">
        <v>25</v>
      </c>
      <c r="P4" s="18"/>
      <c r="Q4" s="18"/>
      <c r="R4" s="40"/>
      <c r="S4" s="18"/>
      <c r="T4" s="39" t="s">
        <v>26</v>
      </c>
      <c r="U4" s="39" t="s">
        <v>27</v>
      </c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 t="s">
        <v>28</v>
      </c>
      <c r="AG4" s="39" t="s">
        <v>29</v>
      </c>
      <c r="AH4" s="39"/>
      <c r="AI4" s="39"/>
      <c r="AJ4" s="18"/>
    </row>
    <row r="5" s="3" customFormat="1" ht="27" customHeight="1" spans="1:36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40"/>
      <c r="S5" s="18"/>
      <c r="T5" s="39"/>
      <c r="U5" s="39" t="s">
        <v>30</v>
      </c>
      <c r="V5" s="39" t="s">
        <v>31</v>
      </c>
      <c r="W5" s="39" t="s">
        <v>32</v>
      </c>
      <c r="X5" s="41" t="s">
        <v>33</v>
      </c>
      <c r="Y5" s="51"/>
      <c r="Z5" s="51"/>
      <c r="AA5" s="52"/>
      <c r="AB5" s="53" t="s">
        <v>34</v>
      </c>
      <c r="AC5" s="53" t="s">
        <v>35</v>
      </c>
      <c r="AD5" s="53" t="s">
        <v>36</v>
      </c>
      <c r="AE5" s="53" t="s">
        <v>37</v>
      </c>
      <c r="AF5" s="39"/>
      <c r="AG5" s="39" t="s">
        <v>30</v>
      </c>
      <c r="AH5" s="39" t="s">
        <v>38</v>
      </c>
      <c r="AI5" s="39" t="s">
        <v>32</v>
      </c>
      <c r="AJ5" s="18"/>
    </row>
    <row r="6" s="3" customFormat="1" ht="80" customHeight="1" spans="1:36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42"/>
      <c r="S6" s="18"/>
      <c r="T6" s="39"/>
      <c r="U6" s="39"/>
      <c r="V6" s="39"/>
      <c r="W6" s="39"/>
      <c r="X6" s="39" t="s">
        <v>39</v>
      </c>
      <c r="Y6" s="39" t="s">
        <v>40</v>
      </c>
      <c r="Z6" s="39" t="s">
        <v>41</v>
      </c>
      <c r="AA6" s="39" t="s">
        <v>42</v>
      </c>
      <c r="AB6" s="54"/>
      <c r="AC6" s="54"/>
      <c r="AD6" s="54"/>
      <c r="AE6" s="54"/>
      <c r="AF6" s="39"/>
      <c r="AG6" s="39"/>
      <c r="AH6" s="39"/>
      <c r="AI6" s="39"/>
      <c r="AJ6" s="18"/>
    </row>
    <row r="7" s="4" customFormat="1" ht="38" customHeight="1" spans="1:36">
      <c r="A7" s="19"/>
      <c r="B7" s="20"/>
      <c r="C7" s="20"/>
      <c r="D7" s="20"/>
      <c r="E7" s="20"/>
      <c r="F7" s="20"/>
      <c r="G7" s="19" t="s">
        <v>43</v>
      </c>
      <c r="H7" s="21">
        <f t="shared" ref="H7:O7" si="0">SUM(H8:H58)</f>
        <v>17</v>
      </c>
      <c r="I7" s="21">
        <f t="shared" si="0"/>
        <v>3</v>
      </c>
      <c r="J7" s="21">
        <f t="shared" si="0"/>
        <v>16</v>
      </c>
      <c r="K7" s="21">
        <f t="shared" si="0"/>
        <v>1</v>
      </c>
      <c r="L7" s="21">
        <f t="shared" si="0"/>
        <v>1</v>
      </c>
      <c r="M7" s="21">
        <f t="shared" si="0"/>
        <v>2</v>
      </c>
      <c r="N7" s="21">
        <f t="shared" si="0"/>
        <v>1</v>
      </c>
      <c r="O7" s="21">
        <f t="shared" si="0"/>
        <v>1</v>
      </c>
      <c r="P7" s="21">
        <f t="shared" ref="P7:AI7" si="1">SUM(P8:P60)</f>
        <v>80368</v>
      </c>
      <c r="Q7" s="21"/>
      <c r="R7" s="21"/>
      <c r="S7" s="21"/>
      <c r="T7" s="21">
        <f t="shared" si="1"/>
        <v>206934.54</v>
      </c>
      <c r="U7" s="21">
        <f t="shared" si="1"/>
        <v>139158.628398</v>
      </c>
      <c r="V7" s="21">
        <f t="shared" si="1"/>
        <v>58076.808398</v>
      </c>
      <c r="W7" s="21">
        <f t="shared" si="1"/>
        <v>81081.82</v>
      </c>
      <c r="X7" s="21">
        <f t="shared" si="1"/>
        <v>50027</v>
      </c>
      <c r="Y7" s="21">
        <f t="shared" si="1"/>
        <v>122</v>
      </c>
      <c r="Z7" s="21">
        <f t="shared" si="1"/>
        <v>2624</v>
      </c>
      <c r="AA7" s="21">
        <f t="shared" si="1"/>
        <v>2251</v>
      </c>
      <c r="AB7" s="21">
        <f t="shared" si="1"/>
        <v>16716</v>
      </c>
      <c r="AC7" s="21">
        <f t="shared" si="1"/>
        <v>7341.82</v>
      </c>
      <c r="AD7" s="21">
        <f t="shared" si="1"/>
        <v>2000</v>
      </c>
      <c r="AE7" s="21">
        <f t="shared" si="1"/>
        <v>0</v>
      </c>
      <c r="AF7" s="21">
        <f t="shared" si="1"/>
        <v>0</v>
      </c>
      <c r="AG7" s="21">
        <f t="shared" si="1"/>
        <v>39698</v>
      </c>
      <c r="AH7" s="21">
        <f t="shared" si="1"/>
        <v>37598</v>
      </c>
      <c r="AI7" s="21">
        <f t="shared" si="1"/>
        <v>2100</v>
      </c>
      <c r="AJ7" s="21"/>
    </row>
    <row r="8" s="5" customFormat="1" ht="131" customHeight="1" spans="1:36">
      <c r="A8" s="22">
        <v>1</v>
      </c>
      <c r="B8" s="22" t="s">
        <v>44</v>
      </c>
      <c r="C8" s="22" t="s">
        <v>45</v>
      </c>
      <c r="D8" s="22" t="s">
        <v>46</v>
      </c>
      <c r="E8" s="22" t="s">
        <v>47</v>
      </c>
      <c r="F8" s="22" t="s">
        <v>48</v>
      </c>
      <c r="G8" s="23" t="s">
        <v>49</v>
      </c>
      <c r="H8" s="22">
        <v>1</v>
      </c>
      <c r="I8" s="22"/>
      <c r="J8" s="22"/>
      <c r="K8" s="22"/>
      <c r="L8" s="22"/>
      <c r="M8" s="22"/>
      <c r="N8" s="22"/>
      <c r="O8" s="22"/>
      <c r="P8" s="22">
        <v>2640</v>
      </c>
      <c r="Q8" s="22" t="s">
        <v>50</v>
      </c>
      <c r="R8" s="22" t="s">
        <v>51</v>
      </c>
      <c r="S8" s="22" t="s">
        <v>52</v>
      </c>
      <c r="T8" s="43">
        <v>10800</v>
      </c>
      <c r="U8" s="43">
        <f t="shared" ref="U8:U14" si="2">V8+W8</f>
        <v>8979.17</v>
      </c>
      <c r="V8" s="44">
        <v>8706.96</v>
      </c>
      <c r="W8" s="45">
        <f t="shared" ref="W8:W14" si="3">X8+Y8+Z8+AA8+AB8+AC8</f>
        <v>272.21</v>
      </c>
      <c r="X8" s="45">
        <v>272.21</v>
      </c>
      <c r="Y8" s="45"/>
      <c r="Z8" s="45"/>
      <c r="AA8" s="45"/>
      <c r="AB8" s="45"/>
      <c r="AC8" s="25"/>
      <c r="AD8" s="45"/>
      <c r="AE8" s="45"/>
      <c r="AF8" s="45"/>
      <c r="AG8" s="22"/>
      <c r="AH8" s="45"/>
      <c r="AI8" s="45"/>
      <c r="AJ8" s="55" t="s">
        <v>53</v>
      </c>
    </row>
    <row r="9" s="6" customFormat="1" ht="113" customHeight="1" spans="1:36">
      <c r="A9" s="22">
        <v>2</v>
      </c>
      <c r="B9" s="22" t="s">
        <v>54</v>
      </c>
      <c r="C9" s="22" t="s">
        <v>55</v>
      </c>
      <c r="D9" s="22" t="s">
        <v>46</v>
      </c>
      <c r="E9" s="22" t="s">
        <v>56</v>
      </c>
      <c r="F9" s="22" t="s">
        <v>57</v>
      </c>
      <c r="G9" s="23" t="s">
        <v>58</v>
      </c>
      <c r="H9" s="22">
        <v>1</v>
      </c>
      <c r="I9" s="22"/>
      <c r="J9" s="22"/>
      <c r="K9" s="22"/>
      <c r="L9" s="22"/>
      <c r="M9" s="22"/>
      <c r="N9" s="22"/>
      <c r="O9" s="22"/>
      <c r="P9" s="22">
        <v>1389</v>
      </c>
      <c r="Q9" s="22" t="s">
        <v>50</v>
      </c>
      <c r="R9" s="22" t="s">
        <v>51</v>
      </c>
      <c r="S9" s="22" t="s">
        <v>52</v>
      </c>
      <c r="T9" s="43">
        <v>3780</v>
      </c>
      <c r="U9" s="43">
        <f t="shared" si="2"/>
        <v>2637.4</v>
      </c>
      <c r="V9" s="43">
        <v>1856.4</v>
      </c>
      <c r="W9" s="45">
        <f t="shared" si="3"/>
        <v>781</v>
      </c>
      <c r="X9" s="35">
        <v>781</v>
      </c>
      <c r="Y9" s="35"/>
      <c r="Z9" s="35"/>
      <c r="AA9" s="35"/>
      <c r="AB9" s="35"/>
      <c r="AC9" s="25"/>
      <c r="AD9" s="35"/>
      <c r="AE9" s="35"/>
      <c r="AF9" s="35"/>
      <c r="AG9" s="22"/>
      <c r="AH9" s="35"/>
      <c r="AI9" s="35"/>
      <c r="AJ9" s="55" t="s">
        <v>59</v>
      </c>
    </row>
    <row r="10" s="6" customFormat="1" ht="92" customHeight="1" spans="1:36">
      <c r="A10" s="22">
        <v>3</v>
      </c>
      <c r="B10" s="22" t="s">
        <v>60</v>
      </c>
      <c r="C10" s="22" t="s">
        <v>61</v>
      </c>
      <c r="D10" s="22" t="s">
        <v>46</v>
      </c>
      <c r="E10" s="22" t="s">
        <v>62</v>
      </c>
      <c r="F10" s="22" t="s">
        <v>63</v>
      </c>
      <c r="G10" s="24" t="s">
        <v>64</v>
      </c>
      <c r="H10" s="22"/>
      <c r="I10" s="22"/>
      <c r="J10" s="22">
        <v>1</v>
      </c>
      <c r="K10" s="22"/>
      <c r="L10" s="22"/>
      <c r="M10" s="22"/>
      <c r="N10" s="22"/>
      <c r="O10" s="22"/>
      <c r="P10" s="22">
        <v>162</v>
      </c>
      <c r="Q10" s="22" t="s">
        <v>65</v>
      </c>
      <c r="R10" s="22" t="s">
        <v>66</v>
      </c>
      <c r="S10" s="22" t="s">
        <v>67</v>
      </c>
      <c r="T10" s="43">
        <v>5142.5</v>
      </c>
      <c r="U10" s="43">
        <f t="shared" si="2"/>
        <v>5030</v>
      </c>
      <c r="V10" s="44">
        <v>4554</v>
      </c>
      <c r="W10" s="45">
        <f t="shared" si="3"/>
        <v>476</v>
      </c>
      <c r="X10" s="46">
        <v>476</v>
      </c>
      <c r="Y10" s="46"/>
      <c r="Z10" s="46"/>
      <c r="AA10" s="46"/>
      <c r="AB10" s="35"/>
      <c r="AC10" s="46"/>
      <c r="AD10" s="35"/>
      <c r="AE10" s="35"/>
      <c r="AF10" s="35"/>
      <c r="AG10" s="22"/>
      <c r="AH10" s="35"/>
      <c r="AI10" s="35"/>
      <c r="AJ10" s="55" t="s">
        <v>68</v>
      </c>
    </row>
    <row r="11" s="6" customFormat="1" ht="149" customHeight="1" spans="1:36">
      <c r="A11" s="22">
        <v>4</v>
      </c>
      <c r="B11" s="22" t="s">
        <v>69</v>
      </c>
      <c r="C11" s="22" t="s">
        <v>70</v>
      </c>
      <c r="D11" s="22" t="s">
        <v>46</v>
      </c>
      <c r="E11" s="22" t="s">
        <v>71</v>
      </c>
      <c r="F11" s="22" t="s">
        <v>72</v>
      </c>
      <c r="G11" s="24" t="s">
        <v>73</v>
      </c>
      <c r="H11" s="22">
        <v>1</v>
      </c>
      <c r="I11" s="22"/>
      <c r="J11" s="22"/>
      <c r="K11" s="22"/>
      <c r="L11" s="22"/>
      <c r="M11" s="22"/>
      <c r="N11" s="22"/>
      <c r="O11" s="22"/>
      <c r="P11" s="22">
        <v>140</v>
      </c>
      <c r="Q11" s="22" t="s">
        <v>74</v>
      </c>
      <c r="R11" s="22" t="s">
        <v>51</v>
      </c>
      <c r="S11" s="22" t="s">
        <v>52</v>
      </c>
      <c r="T11" s="43">
        <v>45200</v>
      </c>
      <c r="U11" s="43">
        <f t="shared" si="2"/>
        <v>15661.775621</v>
      </c>
      <c r="V11" s="47">
        <v>11763.775621</v>
      </c>
      <c r="W11" s="45">
        <f t="shared" si="3"/>
        <v>3898</v>
      </c>
      <c r="X11" s="35">
        <v>3898</v>
      </c>
      <c r="Y11" s="35"/>
      <c r="Z11" s="35"/>
      <c r="AA11" s="35"/>
      <c r="AB11" s="35"/>
      <c r="AC11" s="25"/>
      <c r="AD11" s="35"/>
      <c r="AE11" s="35"/>
      <c r="AF11" s="35"/>
      <c r="AG11" s="22">
        <v>28500</v>
      </c>
      <c r="AH11" s="35">
        <v>28500</v>
      </c>
      <c r="AI11" s="35"/>
      <c r="AJ11" s="55" t="s">
        <v>75</v>
      </c>
    </row>
    <row r="12" s="6" customFormat="1" ht="120" customHeight="1" spans="1:36">
      <c r="A12" s="22">
        <v>5</v>
      </c>
      <c r="B12" s="22" t="s">
        <v>76</v>
      </c>
      <c r="C12" s="22" t="s">
        <v>77</v>
      </c>
      <c r="D12" s="22" t="s">
        <v>46</v>
      </c>
      <c r="E12" s="22" t="s">
        <v>78</v>
      </c>
      <c r="F12" s="22" t="s">
        <v>79</v>
      </c>
      <c r="G12" s="24" t="s">
        <v>80</v>
      </c>
      <c r="H12" s="22">
        <v>1</v>
      </c>
      <c r="I12" s="22"/>
      <c r="J12" s="22"/>
      <c r="K12" s="22"/>
      <c r="L12" s="22"/>
      <c r="M12" s="22"/>
      <c r="N12" s="22"/>
      <c r="O12" s="22"/>
      <c r="P12" s="22">
        <v>650</v>
      </c>
      <c r="Q12" s="22" t="s">
        <v>74</v>
      </c>
      <c r="R12" s="22" t="s">
        <v>51</v>
      </c>
      <c r="S12" s="22" t="s">
        <v>52</v>
      </c>
      <c r="T12" s="43">
        <v>3279.66</v>
      </c>
      <c r="U12" s="43">
        <f t="shared" si="2"/>
        <v>3279.194881</v>
      </c>
      <c r="V12" s="44">
        <v>1796.194881</v>
      </c>
      <c r="W12" s="45">
        <f t="shared" si="3"/>
        <v>1483</v>
      </c>
      <c r="X12" s="35">
        <v>1483</v>
      </c>
      <c r="Y12" s="35"/>
      <c r="Z12" s="35"/>
      <c r="AA12" s="35"/>
      <c r="AB12" s="35"/>
      <c r="AC12" s="25"/>
      <c r="AD12" s="35"/>
      <c r="AE12" s="35"/>
      <c r="AF12" s="35"/>
      <c r="AG12" s="22"/>
      <c r="AH12" s="35"/>
      <c r="AI12" s="35"/>
      <c r="AJ12" s="55" t="s">
        <v>81</v>
      </c>
    </row>
    <row r="13" s="6" customFormat="1" ht="98" customHeight="1" spans="1:36">
      <c r="A13" s="22">
        <v>6</v>
      </c>
      <c r="B13" s="22" t="s">
        <v>82</v>
      </c>
      <c r="C13" s="22" t="s">
        <v>83</v>
      </c>
      <c r="D13" s="22" t="s">
        <v>46</v>
      </c>
      <c r="E13" s="22" t="s">
        <v>84</v>
      </c>
      <c r="F13" s="22" t="s">
        <v>85</v>
      </c>
      <c r="G13" s="24" t="s">
        <v>86</v>
      </c>
      <c r="H13" s="22"/>
      <c r="I13" s="22"/>
      <c r="J13" s="22">
        <v>1</v>
      </c>
      <c r="K13" s="22"/>
      <c r="L13" s="22"/>
      <c r="M13" s="22"/>
      <c r="N13" s="22"/>
      <c r="O13" s="22"/>
      <c r="P13" s="22">
        <v>316</v>
      </c>
      <c r="Q13" s="22" t="s">
        <v>74</v>
      </c>
      <c r="R13" s="22" t="s">
        <v>87</v>
      </c>
      <c r="S13" s="22" t="s">
        <v>67</v>
      </c>
      <c r="T13" s="43">
        <v>3000</v>
      </c>
      <c r="U13" s="43">
        <f t="shared" si="2"/>
        <v>2948.94601</v>
      </c>
      <c r="V13" s="44">
        <v>2188.94601</v>
      </c>
      <c r="W13" s="45">
        <f t="shared" si="3"/>
        <v>760</v>
      </c>
      <c r="X13" s="35">
        <v>760</v>
      </c>
      <c r="Y13" s="35"/>
      <c r="Z13" s="35"/>
      <c r="AA13" s="35"/>
      <c r="AB13" s="35"/>
      <c r="AC13" s="25"/>
      <c r="AD13" s="35"/>
      <c r="AE13" s="35"/>
      <c r="AF13" s="35"/>
      <c r="AG13" s="22"/>
      <c r="AH13" s="22"/>
      <c r="AI13" s="35"/>
      <c r="AJ13" s="55" t="s">
        <v>88</v>
      </c>
    </row>
    <row r="14" s="6" customFormat="1" ht="98" customHeight="1" spans="1:36">
      <c r="A14" s="22">
        <v>7</v>
      </c>
      <c r="B14" s="22" t="s">
        <v>89</v>
      </c>
      <c r="C14" s="22" t="s">
        <v>90</v>
      </c>
      <c r="D14" s="22" t="s">
        <v>46</v>
      </c>
      <c r="E14" s="22" t="s">
        <v>91</v>
      </c>
      <c r="F14" s="22" t="s">
        <v>92</v>
      </c>
      <c r="G14" s="24" t="s">
        <v>93</v>
      </c>
      <c r="H14" s="22">
        <v>1</v>
      </c>
      <c r="I14" s="22"/>
      <c r="J14" s="22"/>
      <c r="K14" s="22"/>
      <c r="L14" s="22"/>
      <c r="M14" s="22"/>
      <c r="N14" s="22"/>
      <c r="O14" s="22"/>
      <c r="P14" s="22">
        <v>80</v>
      </c>
      <c r="Q14" s="22" t="s">
        <v>94</v>
      </c>
      <c r="R14" s="22" t="s">
        <v>95</v>
      </c>
      <c r="S14" s="22" t="s">
        <v>96</v>
      </c>
      <c r="T14" s="43">
        <v>1530</v>
      </c>
      <c r="U14" s="43">
        <f t="shared" si="2"/>
        <v>1525.705638</v>
      </c>
      <c r="V14" s="44">
        <v>1165.705638</v>
      </c>
      <c r="W14" s="45">
        <f t="shared" si="3"/>
        <v>360</v>
      </c>
      <c r="X14" s="35"/>
      <c r="Y14" s="35"/>
      <c r="Z14" s="35">
        <v>360</v>
      </c>
      <c r="AA14" s="35"/>
      <c r="AB14" s="35"/>
      <c r="AC14" s="25"/>
      <c r="AD14" s="35"/>
      <c r="AE14" s="35"/>
      <c r="AF14" s="35"/>
      <c r="AG14" s="22"/>
      <c r="AH14" s="22"/>
      <c r="AI14" s="35"/>
      <c r="AJ14" s="22" t="s">
        <v>97</v>
      </c>
    </row>
    <row r="15" s="6" customFormat="1" ht="147" customHeight="1" spans="1:36">
      <c r="A15" s="22">
        <v>8</v>
      </c>
      <c r="B15" s="22" t="s">
        <v>98</v>
      </c>
      <c r="C15" s="22" t="s">
        <v>99</v>
      </c>
      <c r="D15" s="22" t="s">
        <v>46</v>
      </c>
      <c r="E15" s="22" t="s">
        <v>100</v>
      </c>
      <c r="F15" s="22" t="s">
        <v>72</v>
      </c>
      <c r="G15" s="24" t="s">
        <v>101</v>
      </c>
      <c r="H15" s="22">
        <v>1</v>
      </c>
      <c r="I15" s="22"/>
      <c r="J15" s="22"/>
      <c r="K15" s="22"/>
      <c r="L15" s="22"/>
      <c r="M15" s="22"/>
      <c r="N15" s="22"/>
      <c r="O15" s="22"/>
      <c r="P15" s="22">
        <v>120</v>
      </c>
      <c r="Q15" s="22" t="s">
        <v>50</v>
      </c>
      <c r="R15" s="22" t="s">
        <v>51</v>
      </c>
      <c r="S15" s="22" t="s">
        <v>52</v>
      </c>
      <c r="T15" s="43">
        <v>16814</v>
      </c>
      <c r="U15" s="43">
        <v>7716</v>
      </c>
      <c r="V15" s="44">
        <v>6966</v>
      </c>
      <c r="W15" s="45">
        <v>750</v>
      </c>
      <c r="X15" s="35">
        <v>750</v>
      </c>
      <c r="Y15" s="35"/>
      <c r="Z15" s="35"/>
      <c r="AA15" s="35"/>
      <c r="AB15" s="35"/>
      <c r="AC15" s="25"/>
      <c r="AD15" s="35"/>
      <c r="AE15" s="35"/>
      <c r="AF15" s="35"/>
      <c r="AG15" s="35">
        <v>9098</v>
      </c>
      <c r="AH15" s="35">
        <v>9098</v>
      </c>
      <c r="AI15" s="35"/>
      <c r="AJ15" s="22" t="s">
        <v>102</v>
      </c>
    </row>
    <row r="16" s="6" customFormat="1" ht="98" customHeight="1" spans="1:36">
      <c r="A16" s="22">
        <v>9</v>
      </c>
      <c r="B16" s="22" t="s">
        <v>103</v>
      </c>
      <c r="C16" s="22" t="s">
        <v>104</v>
      </c>
      <c r="D16" s="22" t="s">
        <v>46</v>
      </c>
      <c r="E16" s="22" t="s">
        <v>105</v>
      </c>
      <c r="F16" s="22" t="s">
        <v>106</v>
      </c>
      <c r="G16" s="24" t="s">
        <v>107</v>
      </c>
      <c r="H16" s="22"/>
      <c r="I16" s="22"/>
      <c r="J16" s="22">
        <v>1</v>
      </c>
      <c r="K16" s="22"/>
      <c r="L16" s="22"/>
      <c r="M16" s="22"/>
      <c r="N16" s="22"/>
      <c r="O16" s="22"/>
      <c r="P16" s="22">
        <v>1250</v>
      </c>
      <c r="Q16" s="22" t="s">
        <v>108</v>
      </c>
      <c r="R16" s="22" t="s">
        <v>87</v>
      </c>
      <c r="S16" s="22" t="s">
        <v>109</v>
      </c>
      <c r="T16" s="43">
        <v>6000</v>
      </c>
      <c r="U16" s="43">
        <v>4850</v>
      </c>
      <c r="V16" s="44">
        <v>4000</v>
      </c>
      <c r="W16" s="45">
        <v>850</v>
      </c>
      <c r="X16" s="35"/>
      <c r="Y16" s="35"/>
      <c r="Z16" s="35"/>
      <c r="AA16" s="35"/>
      <c r="AB16" s="35"/>
      <c r="AC16" s="35">
        <v>850</v>
      </c>
      <c r="AD16" s="35"/>
      <c r="AE16" s="35"/>
      <c r="AF16" s="35"/>
      <c r="AG16" s="22"/>
      <c r="AH16" s="22"/>
      <c r="AI16" s="35"/>
      <c r="AJ16" s="22" t="s">
        <v>110</v>
      </c>
    </row>
    <row r="17" s="6" customFormat="1" ht="98" customHeight="1" spans="1:36">
      <c r="A17" s="22">
        <v>10</v>
      </c>
      <c r="B17" s="22" t="s">
        <v>111</v>
      </c>
      <c r="C17" s="22" t="s">
        <v>112</v>
      </c>
      <c r="D17" s="22" t="s">
        <v>46</v>
      </c>
      <c r="E17" s="22" t="s">
        <v>113</v>
      </c>
      <c r="F17" s="22" t="s">
        <v>114</v>
      </c>
      <c r="G17" s="24" t="s">
        <v>115</v>
      </c>
      <c r="H17" s="22"/>
      <c r="I17" s="22"/>
      <c r="J17" s="22">
        <v>1</v>
      </c>
      <c r="K17" s="22"/>
      <c r="L17" s="22"/>
      <c r="M17" s="22"/>
      <c r="N17" s="22"/>
      <c r="O17" s="22"/>
      <c r="P17" s="22">
        <v>320</v>
      </c>
      <c r="Q17" s="22" t="s">
        <v>50</v>
      </c>
      <c r="R17" s="22" t="s">
        <v>51</v>
      </c>
      <c r="S17" s="22" t="s">
        <v>109</v>
      </c>
      <c r="T17" s="43">
        <v>5959</v>
      </c>
      <c r="U17" s="43">
        <v>5350</v>
      </c>
      <c r="V17" s="44">
        <v>5000</v>
      </c>
      <c r="W17" s="45">
        <v>350</v>
      </c>
      <c r="X17" s="35"/>
      <c r="Y17" s="35"/>
      <c r="Z17" s="35"/>
      <c r="AA17" s="35"/>
      <c r="AB17" s="35"/>
      <c r="AC17" s="35">
        <v>350</v>
      </c>
      <c r="AD17" s="35"/>
      <c r="AE17" s="35"/>
      <c r="AF17" s="35"/>
      <c r="AG17" s="22"/>
      <c r="AH17" s="22"/>
      <c r="AI17" s="35"/>
      <c r="AJ17" s="22" t="s">
        <v>116</v>
      </c>
    </row>
    <row r="18" s="6" customFormat="1" ht="98" customHeight="1" spans="1:36">
      <c r="A18" s="22">
        <v>11</v>
      </c>
      <c r="B18" s="22" t="s">
        <v>117</v>
      </c>
      <c r="C18" s="22" t="s">
        <v>118</v>
      </c>
      <c r="D18" s="22" t="s">
        <v>46</v>
      </c>
      <c r="E18" s="22" t="s">
        <v>119</v>
      </c>
      <c r="F18" s="22" t="s">
        <v>120</v>
      </c>
      <c r="G18" s="24" t="s">
        <v>121</v>
      </c>
      <c r="H18" s="22"/>
      <c r="I18" s="22"/>
      <c r="J18" s="22">
        <v>1</v>
      </c>
      <c r="K18" s="22"/>
      <c r="L18" s="22"/>
      <c r="M18" s="22"/>
      <c r="N18" s="22"/>
      <c r="O18" s="22"/>
      <c r="P18" s="22">
        <v>1760</v>
      </c>
      <c r="Q18" s="22" t="s">
        <v>122</v>
      </c>
      <c r="R18" s="22" t="s">
        <v>123</v>
      </c>
      <c r="S18" s="22" t="s">
        <v>67</v>
      </c>
      <c r="T18" s="43">
        <v>8000</v>
      </c>
      <c r="U18" s="43">
        <v>8000</v>
      </c>
      <c r="V18" s="44">
        <v>4600</v>
      </c>
      <c r="W18" s="45">
        <v>3400</v>
      </c>
      <c r="X18" s="35"/>
      <c r="Y18" s="35"/>
      <c r="Z18" s="35"/>
      <c r="AA18" s="35"/>
      <c r="AB18" s="35">
        <v>1010</v>
      </c>
      <c r="AC18" s="35">
        <v>390</v>
      </c>
      <c r="AD18" s="35">
        <v>2000</v>
      </c>
      <c r="AE18" s="35"/>
      <c r="AF18" s="35"/>
      <c r="AG18" s="22"/>
      <c r="AH18" s="22"/>
      <c r="AI18" s="35"/>
      <c r="AJ18" s="22" t="s">
        <v>124</v>
      </c>
    </row>
    <row r="19" s="7" customFormat="1" ht="79" customHeight="1" spans="1:36">
      <c r="A19" s="22">
        <v>12</v>
      </c>
      <c r="B19" s="22" t="s">
        <v>125</v>
      </c>
      <c r="C19" s="25" t="s">
        <v>126</v>
      </c>
      <c r="D19" s="25" t="s">
        <v>127</v>
      </c>
      <c r="E19" s="22" t="s">
        <v>128</v>
      </c>
      <c r="F19" s="25" t="s">
        <v>129</v>
      </c>
      <c r="G19" s="26" t="s">
        <v>130</v>
      </c>
      <c r="H19" s="25">
        <v>1</v>
      </c>
      <c r="I19" s="25"/>
      <c r="J19" s="25"/>
      <c r="K19" s="25"/>
      <c r="L19" s="25"/>
      <c r="M19" s="25"/>
      <c r="N19" s="25"/>
      <c r="O19" s="25"/>
      <c r="P19" s="25">
        <v>60</v>
      </c>
      <c r="Q19" s="22" t="s">
        <v>50</v>
      </c>
      <c r="R19" s="22" t="s">
        <v>51</v>
      </c>
      <c r="S19" s="22" t="s">
        <v>131</v>
      </c>
      <c r="T19" s="25">
        <v>4000</v>
      </c>
      <c r="U19" s="43">
        <f t="shared" ref="U19:U35" si="4">V19+W19</f>
        <v>1900</v>
      </c>
      <c r="V19" s="25"/>
      <c r="W19" s="45">
        <f t="shared" ref="W19:W35" si="5">X19+Y19+Z19+AA19+AB19+AC19</f>
        <v>1900</v>
      </c>
      <c r="X19" s="25">
        <v>1900</v>
      </c>
      <c r="Y19" s="25"/>
      <c r="Z19" s="25"/>
      <c r="AA19" s="25"/>
      <c r="AB19" s="25"/>
      <c r="AC19" s="25"/>
      <c r="AD19" s="25"/>
      <c r="AE19" s="25"/>
      <c r="AF19" s="25"/>
      <c r="AG19" s="25">
        <v>2100</v>
      </c>
      <c r="AH19" s="25"/>
      <c r="AI19" s="25">
        <v>2100</v>
      </c>
      <c r="AJ19" s="25" t="s">
        <v>132</v>
      </c>
    </row>
    <row r="20" s="7" customFormat="1" ht="70" customHeight="1" spans="1:36">
      <c r="A20" s="22">
        <v>13</v>
      </c>
      <c r="B20" s="22" t="s">
        <v>133</v>
      </c>
      <c r="C20" s="25" t="s">
        <v>134</v>
      </c>
      <c r="D20" s="25" t="s">
        <v>127</v>
      </c>
      <c r="E20" s="25" t="s">
        <v>135</v>
      </c>
      <c r="F20" s="25" t="s">
        <v>136</v>
      </c>
      <c r="G20" s="26" t="s">
        <v>137</v>
      </c>
      <c r="H20" s="25">
        <v>1</v>
      </c>
      <c r="I20" s="25"/>
      <c r="J20" s="25"/>
      <c r="K20" s="25"/>
      <c r="L20" s="25"/>
      <c r="M20" s="25"/>
      <c r="N20" s="25"/>
      <c r="O20" s="25"/>
      <c r="P20" s="25">
        <v>2000</v>
      </c>
      <c r="Q20" s="22" t="s">
        <v>138</v>
      </c>
      <c r="R20" s="22" t="s">
        <v>139</v>
      </c>
      <c r="S20" s="22" t="s">
        <v>109</v>
      </c>
      <c r="T20" s="25">
        <v>2000</v>
      </c>
      <c r="U20" s="43">
        <f t="shared" si="4"/>
        <v>2000</v>
      </c>
      <c r="V20" s="25"/>
      <c r="W20" s="45">
        <f t="shared" si="5"/>
        <v>2000</v>
      </c>
      <c r="X20" s="25">
        <v>2000</v>
      </c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 t="s">
        <v>140</v>
      </c>
    </row>
    <row r="21" s="7" customFormat="1" ht="94" customHeight="1" spans="1:36">
      <c r="A21" s="22">
        <v>14</v>
      </c>
      <c r="B21" s="22" t="s">
        <v>141</v>
      </c>
      <c r="C21" s="25" t="s">
        <v>142</v>
      </c>
      <c r="D21" s="25" t="s">
        <v>127</v>
      </c>
      <c r="E21" s="25" t="s">
        <v>128</v>
      </c>
      <c r="F21" s="25" t="s">
        <v>79</v>
      </c>
      <c r="G21" s="26" t="s">
        <v>143</v>
      </c>
      <c r="H21" s="25">
        <v>1</v>
      </c>
      <c r="I21" s="25"/>
      <c r="J21" s="25"/>
      <c r="K21" s="25"/>
      <c r="L21" s="25"/>
      <c r="M21" s="25"/>
      <c r="N21" s="25"/>
      <c r="O21" s="25"/>
      <c r="P21" s="25">
        <v>2000</v>
      </c>
      <c r="Q21" s="22" t="s">
        <v>74</v>
      </c>
      <c r="R21" s="22" t="s">
        <v>139</v>
      </c>
      <c r="S21" s="22" t="s">
        <v>67</v>
      </c>
      <c r="T21" s="25">
        <v>11523</v>
      </c>
      <c r="U21" s="43">
        <f t="shared" si="4"/>
        <v>11523</v>
      </c>
      <c r="V21" s="25"/>
      <c r="W21" s="45">
        <f t="shared" si="5"/>
        <v>11523</v>
      </c>
      <c r="X21" s="25">
        <v>11523</v>
      </c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 t="s">
        <v>144</v>
      </c>
    </row>
    <row r="22" s="7" customFormat="1" ht="84" customHeight="1" spans="1:36">
      <c r="A22" s="22">
        <v>15</v>
      </c>
      <c r="B22" s="22" t="s">
        <v>145</v>
      </c>
      <c r="C22" s="25" t="s">
        <v>146</v>
      </c>
      <c r="D22" s="25" t="s">
        <v>127</v>
      </c>
      <c r="E22" s="25" t="s">
        <v>147</v>
      </c>
      <c r="F22" s="25" t="s">
        <v>148</v>
      </c>
      <c r="G22" s="26" t="s">
        <v>149</v>
      </c>
      <c r="H22" s="25">
        <v>1</v>
      </c>
      <c r="I22" s="25"/>
      <c r="J22" s="25"/>
      <c r="K22" s="25"/>
      <c r="L22" s="25"/>
      <c r="M22" s="25"/>
      <c r="N22" s="25"/>
      <c r="O22" s="25"/>
      <c r="P22" s="25">
        <v>440</v>
      </c>
      <c r="Q22" s="22" t="s">
        <v>94</v>
      </c>
      <c r="R22" s="22" t="s">
        <v>150</v>
      </c>
      <c r="S22" s="22" t="s">
        <v>151</v>
      </c>
      <c r="T22" s="25">
        <v>1450</v>
      </c>
      <c r="U22" s="43">
        <f t="shared" si="4"/>
        <v>1450</v>
      </c>
      <c r="V22" s="25"/>
      <c r="W22" s="45">
        <f t="shared" si="5"/>
        <v>1450</v>
      </c>
      <c r="X22" s="25">
        <v>1450</v>
      </c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 t="s">
        <v>152</v>
      </c>
    </row>
    <row r="23" s="7" customFormat="1" ht="73" customHeight="1" spans="1:36">
      <c r="A23" s="22">
        <v>16</v>
      </c>
      <c r="B23" s="22" t="s">
        <v>153</v>
      </c>
      <c r="C23" s="25" t="s">
        <v>154</v>
      </c>
      <c r="D23" s="25" t="s">
        <v>127</v>
      </c>
      <c r="E23" s="25" t="s">
        <v>128</v>
      </c>
      <c r="F23" s="25" t="s">
        <v>155</v>
      </c>
      <c r="G23" s="26" t="s">
        <v>156</v>
      </c>
      <c r="H23" s="27"/>
      <c r="I23" s="27"/>
      <c r="J23" s="27">
        <v>1</v>
      </c>
      <c r="K23" s="27"/>
      <c r="L23" s="27"/>
      <c r="M23" s="27"/>
      <c r="N23" s="27"/>
      <c r="O23" s="27"/>
      <c r="P23" s="25">
        <v>1200</v>
      </c>
      <c r="Q23" s="22" t="s">
        <v>122</v>
      </c>
      <c r="R23" s="22" t="s">
        <v>123</v>
      </c>
      <c r="S23" s="22" t="s">
        <v>67</v>
      </c>
      <c r="T23" s="25">
        <v>1500</v>
      </c>
      <c r="U23" s="43">
        <f t="shared" si="4"/>
        <v>1500</v>
      </c>
      <c r="V23" s="25"/>
      <c r="W23" s="45">
        <f t="shared" si="5"/>
        <v>1500</v>
      </c>
      <c r="X23" s="25">
        <v>1500</v>
      </c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 t="s">
        <v>157</v>
      </c>
    </row>
    <row r="24" s="7" customFormat="1" ht="87" customHeight="1" spans="1:36">
      <c r="A24" s="22">
        <v>17</v>
      </c>
      <c r="B24" s="22" t="s">
        <v>158</v>
      </c>
      <c r="C24" s="25" t="s">
        <v>159</v>
      </c>
      <c r="D24" s="25" t="s">
        <v>127</v>
      </c>
      <c r="E24" s="25" t="s">
        <v>160</v>
      </c>
      <c r="F24" s="25" t="s">
        <v>79</v>
      </c>
      <c r="G24" s="26" t="s">
        <v>161</v>
      </c>
      <c r="H24" s="25"/>
      <c r="I24" s="25"/>
      <c r="J24" s="25">
        <v>1</v>
      </c>
      <c r="K24" s="25"/>
      <c r="L24" s="25"/>
      <c r="M24" s="25"/>
      <c r="N24" s="25"/>
      <c r="O24" s="25"/>
      <c r="P24" s="25">
        <v>910</v>
      </c>
      <c r="Q24" s="22" t="s">
        <v>65</v>
      </c>
      <c r="R24" s="22" t="s">
        <v>66</v>
      </c>
      <c r="S24" s="22" t="s">
        <v>67</v>
      </c>
      <c r="T24" s="25">
        <v>636</v>
      </c>
      <c r="U24" s="43">
        <f t="shared" si="4"/>
        <v>636</v>
      </c>
      <c r="V24" s="25"/>
      <c r="W24" s="45">
        <f t="shared" si="5"/>
        <v>636</v>
      </c>
      <c r="X24" s="25">
        <v>636</v>
      </c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 t="s">
        <v>162</v>
      </c>
    </row>
    <row r="25" s="7" customFormat="1" ht="75" customHeight="1" spans="1:36">
      <c r="A25" s="22">
        <v>18</v>
      </c>
      <c r="B25" s="22" t="s">
        <v>163</v>
      </c>
      <c r="C25" s="25" t="s">
        <v>164</v>
      </c>
      <c r="D25" s="25" t="s">
        <v>127</v>
      </c>
      <c r="E25" s="22" t="s">
        <v>128</v>
      </c>
      <c r="F25" s="25" t="s">
        <v>165</v>
      </c>
      <c r="G25" s="26" t="s">
        <v>166</v>
      </c>
      <c r="H25" s="25"/>
      <c r="I25" s="25"/>
      <c r="J25" s="25">
        <v>1</v>
      </c>
      <c r="K25" s="25"/>
      <c r="L25" s="25"/>
      <c r="M25" s="25"/>
      <c r="N25" s="25"/>
      <c r="O25" s="25"/>
      <c r="P25" s="25">
        <v>6000</v>
      </c>
      <c r="Q25" s="22" t="s">
        <v>167</v>
      </c>
      <c r="R25" s="22" t="s">
        <v>168</v>
      </c>
      <c r="S25" s="22" t="s">
        <v>169</v>
      </c>
      <c r="T25" s="25">
        <v>250</v>
      </c>
      <c r="U25" s="43">
        <f t="shared" si="4"/>
        <v>250</v>
      </c>
      <c r="V25" s="25"/>
      <c r="W25" s="45">
        <f t="shared" si="5"/>
        <v>250</v>
      </c>
      <c r="X25" s="25">
        <v>250</v>
      </c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 t="s">
        <v>170</v>
      </c>
    </row>
    <row r="26" s="6" customFormat="1" ht="55" customHeight="1" spans="1:36">
      <c r="A26" s="22">
        <v>19</v>
      </c>
      <c r="B26" s="22" t="s">
        <v>171</v>
      </c>
      <c r="C26" s="22" t="s">
        <v>172</v>
      </c>
      <c r="D26" s="22" t="s">
        <v>127</v>
      </c>
      <c r="E26" s="22" t="s">
        <v>147</v>
      </c>
      <c r="F26" s="22" t="s">
        <v>173</v>
      </c>
      <c r="G26" s="24" t="s">
        <v>174</v>
      </c>
      <c r="H26" s="22"/>
      <c r="I26" s="22">
        <v>1</v>
      </c>
      <c r="J26" s="22"/>
      <c r="K26" s="22"/>
      <c r="L26" s="22"/>
      <c r="M26" s="22"/>
      <c r="N26" s="22"/>
      <c r="O26" s="22"/>
      <c r="P26" s="22">
        <v>1000</v>
      </c>
      <c r="Q26" s="22" t="s">
        <v>122</v>
      </c>
      <c r="R26" s="22" t="s">
        <v>123</v>
      </c>
      <c r="S26" s="22" t="s">
        <v>67</v>
      </c>
      <c r="T26" s="43">
        <f t="shared" ref="T26:T29" si="6">U26+AG26</f>
        <v>1200</v>
      </c>
      <c r="U26" s="43">
        <f t="shared" si="4"/>
        <v>1200</v>
      </c>
      <c r="V26" s="35">
        <v>0</v>
      </c>
      <c r="W26" s="45">
        <f t="shared" si="5"/>
        <v>1200</v>
      </c>
      <c r="X26" s="35"/>
      <c r="Y26" s="35"/>
      <c r="Z26" s="35"/>
      <c r="AA26" s="35"/>
      <c r="AB26" s="35">
        <v>1200</v>
      </c>
      <c r="AC26" s="35"/>
      <c r="AD26" s="35"/>
      <c r="AE26" s="35"/>
      <c r="AF26" s="35"/>
      <c r="AG26" s="22"/>
      <c r="AH26" s="35"/>
      <c r="AI26" s="35"/>
      <c r="AJ26" s="55" t="s">
        <v>175</v>
      </c>
    </row>
    <row r="27" s="6" customFormat="1" ht="63" customHeight="1" spans="1:36">
      <c r="A27" s="22">
        <v>20</v>
      </c>
      <c r="B27" s="22" t="s">
        <v>176</v>
      </c>
      <c r="C27" s="22" t="s">
        <v>177</v>
      </c>
      <c r="D27" s="22" t="s">
        <v>127</v>
      </c>
      <c r="E27" s="22" t="s">
        <v>147</v>
      </c>
      <c r="F27" s="22" t="s">
        <v>178</v>
      </c>
      <c r="G27" s="24" t="s">
        <v>179</v>
      </c>
      <c r="H27" s="22"/>
      <c r="I27" s="22"/>
      <c r="J27" s="22"/>
      <c r="K27" s="22"/>
      <c r="L27" s="22"/>
      <c r="M27" s="22"/>
      <c r="N27" s="22">
        <v>1</v>
      </c>
      <c r="O27" s="22"/>
      <c r="P27" s="35" t="s">
        <v>180</v>
      </c>
      <c r="Q27" s="22" t="s">
        <v>181</v>
      </c>
      <c r="R27" s="22" t="s">
        <v>182</v>
      </c>
      <c r="S27" s="22" t="s">
        <v>183</v>
      </c>
      <c r="T27" s="43">
        <f t="shared" si="6"/>
        <v>478</v>
      </c>
      <c r="U27" s="43">
        <f t="shared" si="4"/>
        <v>478</v>
      </c>
      <c r="V27" s="35">
        <v>0</v>
      </c>
      <c r="W27" s="45">
        <f t="shared" si="5"/>
        <v>478</v>
      </c>
      <c r="X27" s="35">
        <v>478</v>
      </c>
      <c r="Y27" s="35"/>
      <c r="Z27" s="35"/>
      <c r="AA27" s="35"/>
      <c r="AB27" s="35"/>
      <c r="AC27" s="35"/>
      <c r="AD27" s="35"/>
      <c r="AE27" s="35"/>
      <c r="AF27" s="35"/>
      <c r="AG27" s="22"/>
      <c r="AH27" s="35"/>
      <c r="AI27" s="35"/>
      <c r="AJ27" s="55" t="s">
        <v>184</v>
      </c>
    </row>
    <row r="28" s="6" customFormat="1" ht="63" customHeight="1" spans="1:36">
      <c r="A28" s="22">
        <v>21</v>
      </c>
      <c r="B28" s="22" t="s">
        <v>185</v>
      </c>
      <c r="C28" s="22" t="s">
        <v>186</v>
      </c>
      <c r="D28" s="22" t="s">
        <v>127</v>
      </c>
      <c r="E28" s="22" t="s">
        <v>147</v>
      </c>
      <c r="F28" s="22" t="s">
        <v>178</v>
      </c>
      <c r="G28" s="24" t="s">
        <v>187</v>
      </c>
      <c r="H28" s="22">
        <v>1</v>
      </c>
      <c r="I28" s="22"/>
      <c r="J28" s="22"/>
      <c r="K28" s="22"/>
      <c r="L28" s="22"/>
      <c r="M28" s="22"/>
      <c r="N28" s="22"/>
      <c r="O28" s="22"/>
      <c r="P28" s="35">
        <v>5650</v>
      </c>
      <c r="Q28" s="22" t="s">
        <v>181</v>
      </c>
      <c r="R28" s="22" t="s">
        <v>182</v>
      </c>
      <c r="S28" s="22" t="s">
        <v>183</v>
      </c>
      <c r="T28" s="43">
        <f t="shared" si="6"/>
        <v>6500</v>
      </c>
      <c r="U28" s="43">
        <f t="shared" si="4"/>
        <v>6500</v>
      </c>
      <c r="V28" s="35">
        <v>0</v>
      </c>
      <c r="W28" s="45">
        <f t="shared" si="5"/>
        <v>6500</v>
      </c>
      <c r="X28" s="35">
        <v>5200</v>
      </c>
      <c r="Y28" s="35"/>
      <c r="Z28" s="35"/>
      <c r="AA28" s="35"/>
      <c r="AB28" s="35">
        <v>1300</v>
      </c>
      <c r="AC28" s="35"/>
      <c r="AD28" s="35"/>
      <c r="AE28" s="35"/>
      <c r="AF28" s="35"/>
      <c r="AG28" s="22"/>
      <c r="AH28" s="35"/>
      <c r="AI28" s="35"/>
      <c r="AJ28" s="55" t="s">
        <v>188</v>
      </c>
    </row>
    <row r="29" s="6" customFormat="1" ht="63" customHeight="1" spans="1:36">
      <c r="A29" s="22">
        <v>22</v>
      </c>
      <c r="B29" s="22" t="s">
        <v>189</v>
      </c>
      <c r="C29" s="22" t="s">
        <v>190</v>
      </c>
      <c r="D29" s="22" t="s">
        <v>127</v>
      </c>
      <c r="E29" s="22" t="s">
        <v>147</v>
      </c>
      <c r="F29" s="22" t="s">
        <v>191</v>
      </c>
      <c r="G29" s="24" t="s">
        <v>192</v>
      </c>
      <c r="H29" s="22"/>
      <c r="I29" s="22"/>
      <c r="J29" s="22"/>
      <c r="K29" s="22"/>
      <c r="L29" s="22">
        <v>1</v>
      </c>
      <c r="M29" s="22"/>
      <c r="N29" s="22"/>
      <c r="O29" s="22"/>
      <c r="P29" s="35">
        <v>9200</v>
      </c>
      <c r="Q29" s="22" t="s">
        <v>193</v>
      </c>
      <c r="R29" s="22" t="s">
        <v>194</v>
      </c>
      <c r="S29" s="22" t="s">
        <v>195</v>
      </c>
      <c r="T29" s="43">
        <f t="shared" si="6"/>
        <v>2760</v>
      </c>
      <c r="U29" s="43">
        <f t="shared" si="4"/>
        <v>2760</v>
      </c>
      <c r="V29" s="35">
        <v>0</v>
      </c>
      <c r="W29" s="45">
        <f t="shared" si="5"/>
        <v>2760</v>
      </c>
      <c r="X29" s="35">
        <v>2760</v>
      </c>
      <c r="Y29" s="35"/>
      <c r="Z29" s="35"/>
      <c r="AA29" s="35"/>
      <c r="AB29" s="35"/>
      <c r="AC29" s="35"/>
      <c r="AD29" s="35"/>
      <c r="AE29" s="35"/>
      <c r="AF29" s="35"/>
      <c r="AG29" s="22"/>
      <c r="AH29" s="35"/>
      <c r="AI29" s="35"/>
      <c r="AJ29" s="55" t="s">
        <v>196</v>
      </c>
    </row>
    <row r="30" s="7" customFormat="1" ht="92" customHeight="1" spans="1:36">
      <c r="A30" s="22">
        <v>23</v>
      </c>
      <c r="B30" s="22" t="s">
        <v>197</v>
      </c>
      <c r="C30" s="28" t="s">
        <v>198</v>
      </c>
      <c r="D30" s="28" t="s">
        <v>127</v>
      </c>
      <c r="E30" s="28" t="s">
        <v>147</v>
      </c>
      <c r="F30" s="28" t="s">
        <v>155</v>
      </c>
      <c r="G30" s="29" t="s">
        <v>199</v>
      </c>
      <c r="H30" s="25"/>
      <c r="I30" s="25">
        <v>1</v>
      </c>
      <c r="J30" s="25"/>
      <c r="K30" s="25"/>
      <c r="L30" s="25"/>
      <c r="M30" s="25"/>
      <c r="N30" s="25"/>
      <c r="O30" s="25"/>
      <c r="P30" s="25">
        <v>1500</v>
      </c>
      <c r="Q30" s="22" t="s">
        <v>200</v>
      </c>
      <c r="R30" s="22" t="s">
        <v>201</v>
      </c>
      <c r="S30" s="22" t="s">
        <v>67</v>
      </c>
      <c r="T30" s="25">
        <v>2700</v>
      </c>
      <c r="U30" s="43">
        <f t="shared" si="4"/>
        <v>2700</v>
      </c>
      <c r="V30" s="25">
        <v>0</v>
      </c>
      <c r="W30" s="45">
        <f t="shared" si="5"/>
        <v>2700</v>
      </c>
      <c r="X30" s="25">
        <v>2700</v>
      </c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 t="s">
        <v>202</v>
      </c>
    </row>
    <row r="31" s="8" customFormat="1" ht="100" customHeight="1" spans="1:36">
      <c r="A31" s="22">
        <v>24</v>
      </c>
      <c r="B31" s="28" t="s">
        <v>203</v>
      </c>
      <c r="C31" s="28" t="s">
        <v>204</v>
      </c>
      <c r="D31" s="28" t="s">
        <v>127</v>
      </c>
      <c r="E31" s="28" t="s">
        <v>205</v>
      </c>
      <c r="F31" s="28" t="s">
        <v>206</v>
      </c>
      <c r="G31" s="29" t="s">
        <v>207</v>
      </c>
      <c r="H31" s="28"/>
      <c r="I31" s="28"/>
      <c r="J31" s="28">
        <v>1</v>
      </c>
      <c r="K31" s="28"/>
      <c r="L31" s="28"/>
      <c r="M31" s="28"/>
      <c r="N31" s="28"/>
      <c r="O31" s="28"/>
      <c r="P31" s="28">
        <v>100</v>
      </c>
      <c r="Q31" s="28" t="s">
        <v>94</v>
      </c>
      <c r="R31" s="28" t="s">
        <v>208</v>
      </c>
      <c r="S31" s="22" t="s">
        <v>67</v>
      </c>
      <c r="T31" s="28">
        <v>120</v>
      </c>
      <c r="U31" s="43">
        <f t="shared" si="4"/>
        <v>120</v>
      </c>
      <c r="V31" s="28"/>
      <c r="W31" s="45">
        <f t="shared" si="5"/>
        <v>120</v>
      </c>
      <c r="X31" s="28"/>
      <c r="Y31" s="28"/>
      <c r="Z31" s="28"/>
      <c r="AA31" s="28"/>
      <c r="AB31" s="28">
        <v>120</v>
      </c>
      <c r="AC31" s="28"/>
      <c r="AD31" s="28"/>
      <c r="AE31" s="28"/>
      <c r="AF31" s="28"/>
      <c r="AG31" s="28"/>
      <c r="AH31" s="28"/>
      <c r="AI31" s="28"/>
      <c r="AJ31" s="28" t="s">
        <v>209</v>
      </c>
    </row>
    <row r="32" s="8" customFormat="1" ht="100" customHeight="1" spans="1:36">
      <c r="A32" s="22">
        <v>25</v>
      </c>
      <c r="B32" s="28" t="s">
        <v>210</v>
      </c>
      <c r="C32" s="28" t="s">
        <v>211</v>
      </c>
      <c r="D32" s="28" t="s">
        <v>127</v>
      </c>
      <c r="E32" s="28" t="s">
        <v>212</v>
      </c>
      <c r="F32" s="28" t="s">
        <v>213</v>
      </c>
      <c r="G32" s="29" t="s">
        <v>214</v>
      </c>
      <c r="H32" s="28"/>
      <c r="I32" s="28"/>
      <c r="J32" s="28"/>
      <c r="K32" s="28">
        <v>1</v>
      </c>
      <c r="L32" s="28"/>
      <c r="M32" s="28"/>
      <c r="N32" s="28"/>
      <c r="O32" s="28"/>
      <c r="P32" s="28">
        <v>120</v>
      </c>
      <c r="Q32" s="28" t="s">
        <v>74</v>
      </c>
      <c r="R32" s="28" t="s">
        <v>139</v>
      </c>
      <c r="S32" s="28" t="s">
        <v>67</v>
      </c>
      <c r="T32" s="28">
        <v>6100</v>
      </c>
      <c r="U32" s="43">
        <f t="shared" si="4"/>
        <v>6100</v>
      </c>
      <c r="V32" s="28"/>
      <c r="W32" s="45">
        <f t="shared" si="5"/>
        <v>6100</v>
      </c>
      <c r="X32" s="28">
        <v>5863</v>
      </c>
      <c r="Y32" s="28"/>
      <c r="Z32" s="28"/>
      <c r="AA32" s="28"/>
      <c r="AB32" s="28">
        <v>237</v>
      </c>
      <c r="AC32" s="28"/>
      <c r="AD32" s="28"/>
      <c r="AE32" s="28"/>
      <c r="AF32" s="28"/>
      <c r="AG32" s="28"/>
      <c r="AH32" s="28"/>
      <c r="AI32" s="28"/>
      <c r="AJ32" s="28" t="s">
        <v>215</v>
      </c>
    </row>
    <row r="33" s="7" customFormat="1" ht="92" customHeight="1" spans="1:36">
      <c r="A33" s="22">
        <v>26</v>
      </c>
      <c r="B33" s="22" t="s">
        <v>216</v>
      </c>
      <c r="C33" s="28" t="s">
        <v>217</v>
      </c>
      <c r="D33" s="28" t="s">
        <v>127</v>
      </c>
      <c r="E33" s="28" t="s">
        <v>147</v>
      </c>
      <c r="F33" s="28" t="s">
        <v>218</v>
      </c>
      <c r="G33" s="29" t="s">
        <v>219</v>
      </c>
      <c r="H33" s="25"/>
      <c r="I33" s="25"/>
      <c r="J33" s="25">
        <v>1</v>
      </c>
      <c r="K33" s="25"/>
      <c r="L33" s="25"/>
      <c r="M33" s="25"/>
      <c r="N33" s="25"/>
      <c r="O33" s="25"/>
      <c r="P33" s="25">
        <v>10000</v>
      </c>
      <c r="Q33" s="22" t="s">
        <v>122</v>
      </c>
      <c r="R33" s="22" t="s">
        <v>220</v>
      </c>
      <c r="S33" s="22" t="s">
        <v>67</v>
      </c>
      <c r="T33" s="25">
        <v>9900</v>
      </c>
      <c r="U33" s="43">
        <f t="shared" si="4"/>
        <v>5204.87</v>
      </c>
      <c r="V33" s="25">
        <v>0</v>
      </c>
      <c r="W33" s="45">
        <f t="shared" si="5"/>
        <v>5204.87</v>
      </c>
      <c r="X33" s="25">
        <v>716.79</v>
      </c>
      <c r="Y33" s="25"/>
      <c r="Z33" s="25"/>
      <c r="AA33" s="25"/>
      <c r="AB33" s="25">
        <v>4488.08</v>
      </c>
      <c r="AC33" s="25"/>
      <c r="AD33" s="25"/>
      <c r="AE33" s="25"/>
      <c r="AF33" s="25"/>
      <c r="AG33" s="25"/>
      <c r="AH33" s="25"/>
      <c r="AI33" s="25"/>
      <c r="AJ33" s="58" t="s">
        <v>221</v>
      </c>
    </row>
    <row r="34" s="8" customFormat="1" ht="72" customHeight="1" spans="1:36">
      <c r="A34" s="22">
        <v>27</v>
      </c>
      <c r="B34" s="22" t="s">
        <v>222</v>
      </c>
      <c r="C34" s="22" t="s">
        <v>223</v>
      </c>
      <c r="D34" s="22" t="s">
        <v>127</v>
      </c>
      <c r="E34" s="30" t="s">
        <v>224</v>
      </c>
      <c r="F34" s="22" t="s">
        <v>225</v>
      </c>
      <c r="G34" s="24" t="s">
        <v>226</v>
      </c>
      <c r="H34" s="30">
        <v>1</v>
      </c>
      <c r="I34" s="30"/>
      <c r="J34" s="30"/>
      <c r="K34" s="30"/>
      <c r="L34" s="30"/>
      <c r="M34" s="30"/>
      <c r="N34" s="30"/>
      <c r="O34" s="30"/>
      <c r="P34" s="30">
        <v>30</v>
      </c>
      <c r="Q34" s="22" t="s">
        <v>227</v>
      </c>
      <c r="R34" s="22" t="s">
        <v>228</v>
      </c>
      <c r="S34" s="22"/>
      <c r="T34" s="48">
        <v>1000</v>
      </c>
      <c r="U34" s="43">
        <f t="shared" si="4"/>
        <v>1000</v>
      </c>
      <c r="V34" s="48"/>
      <c r="W34" s="45">
        <f t="shared" si="5"/>
        <v>1000</v>
      </c>
      <c r="X34" s="48">
        <v>1000</v>
      </c>
      <c r="Y34" s="48"/>
      <c r="Z34" s="48"/>
      <c r="AA34" s="48"/>
      <c r="AB34" s="48"/>
      <c r="AC34" s="48"/>
      <c r="AD34" s="48"/>
      <c r="AE34" s="48"/>
      <c r="AF34" s="48"/>
      <c r="AG34" s="48"/>
      <c r="AH34" s="22"/>
      <c r="AI34" s="48"/>
      <c r="AJ34" s="22" t="s">
        <v>229</v>
      </c>
    </row>
    <row r="35" s="8" customFormat="1" ht="104" customHeight="1" spans="1:36">
      <c r="A35" s="22">
        <v>28</v>
      </c>
      <c r="B35" s="30" t="s">
        <v>230</v>
      </c>
      <c r="C35" s="22" t="s">
        <v>231</v>
      </c>
      <c r="D35" s="22" t="s">
        <v>127</v>
      </c>
      <c r="E35" s="30" t="s">
        <v>232</v>
      </c>
      <c r="F35" s="22" t="s">
        <v>233</v>
      </c>
      <c r="G35" s="24" t="s">
        <v>234</v>
      </c>
      <c r="H35" s="30"/>
      <c r="I35" s="30"/>
      <c r="J35" s="30">
        <v>1</v>
      </c>
      <c r="K35" s="30"/>
      <c r="L35" s="30"/>
      <c r="M35" s="30"/>
      <c r="N35" s="30"/>
      <c r="O35" s="30"/>
      <c r="P35" s="30">
        <v>2015</v>
      </c>
      <c r="Q35" s="22" t="s">
        <v>65</v>
      </c>
      <c r="R35" s="22" t="s">
        <v>66</v>
      </c>
      <c r="S35" s="22" t="s">
        <v>67</v>
      </c>
      <c r="T35" s="48">
        <v>2573.61</v>
      </c>
      <c r="U35" s="43">
        <f t="shared" si="4"/>
        <v>2138.97</v>
      </c>
      <c r="V35" s="48">
        <v>1545</v>
      </c>
      <c r="W35" s="45">
        <f t="shared" si="5"/>
        <v>593.97</v>
      </c>
      <c r="X35" s="48"/>
      <c r="Y35" s="48"/>
      <c r="Z35" s="48"/>
      <c r="AA35" s="48"/>
      <c r="AB35" s="48">
        <v>593.97</v>
      </c>
      <c r="AC35" s="48"/>
      <c r="AD35" s="48"/>
      <c r="AE35" s="48"/>
      <c r="AF35" s="48"/>
      <c r="AG35" s="48"/>
      <c r="AH35" s="48"/>
      <c r="AI35" s="48"/>
      <c r="AJ35" s="22" t="s">
        <v>235</v>
      </c>
    </row>
    <row r="36" s="8" customFormat="1" ht="101" customHeight="1" spans="1:36">
      <c r="A36" s="22">
        <v>29</v>
      </c>
      <c r="B36" s="22" t="s">
        <v>236</v>
      </c>
      <c r="C36" s="22" t="s">
        <v>237</v>
      </c>
      <c r="D36" s="22" t="s">
        <v>127</v>
      </c>
      <c r="E36" s="30" t="s">
        <v>224</v>
      </c>
      <c r="F36" s="22" t="s">
        <v>238</v>
      </c>
      <c r="G36" s="24" t="s">
        <v>239</v>
      </c>
      <c r="H36" s="30">
        <v>1</v>
      </c>
      <c r="I36" s="30"/>
      <c r="J36" s="30"/>
      <c r="K36" s="30"/>
      <c r="L36" s="30"/>
      <c r="M36" s="30"/>
      <c r="N36" s="30"/>
      <c r="O36" s="30"/>
      <c r="P36" s="30">
        <v>100</v>
      </c>
      <c r="Q36" s="22" t="s">
        <v>240</v>
      </c>
      <c r="R36" s="22" t="s">
        <v>139</v>
      </c>
      <c r="S36" s="22" t="s">
        <v>109</v>
      </c>
      <c r="T36" s="48">
        <v>400</v>
      </c>
      <c r="U36" s="43">
        <v>400</v>
      </c>
      <c r="V36" s="48"/>
      <c r="W36" s="45">
        <v>400</v>
      </c>
      <c r="X36" s="48"/>
      <c r="Y36" s="48"/>
      <c r="Z36" s="48"/>
      <c r="AA36" s="48"/>
      <c r="AB36" s="48">
        <v>400</v>
      </c>
      <c r="AC36" s="48"/>
      <c r="AD36" s="48"/>
      <c r="AE36" s="48"/>
      <c r="AF36" s="48"/>
      <c r="AG36" s="48"/>
      <c r="AH36" s="22"/>
      <c r="AI36" s="48"/>
      <c r="AJ36" s="22" t="s">
        <v>241</v>
      </c>
    </row>
    <row r="37" s="7" customFormat="1" ht="100" customHeight="1" spans="1:36">
      <c r="A37" s="22">
        <v>30</v>
      </c>
      <c r="B37" s="22" t="s">
        <v>242</v>
      </c>
      <c r="C37" s="28" t="s">
        <v>243</v>
      </c>
      <c r="D37" s="28" t="s">
        <v>127</v>
      </c>
      <c r="E37" s="28" t="s">
        <v>224</v>
      </c>
      <c r="F37" s="28" t="s">
        <v>244</v>
      </c>
      <c r="G37" s="29" t="s">
        <v>245</v>
      </c>
      <c r="H37" s="25"/>
      <c r="I37" s="25"/>
      <c r="J37" s="25">
        <v>1</v>
      </c>
      <c r="K37" s="25"/>
      <c r="L37" s="25"/>
      <c r="M37" s="25"/>
      <c r="N37" s="25"/>
      <c r="O37" s="25"/>
      <c r="P37" s="25">
        <v>2100</v>
      </c>
      <c r="Q37" s="22" t="s">
        <v>240</v>
      </c>
      <c r="R37" s="22" t="s">
        <v>246</v>
      </c>
      <c r="S37" s="22" t="s">
        <v>109</v>
      </c>
      <c r="T37" s="25">
        <v>1451.77</v>
      </c>
      <c r="U37" s="43">
        <f t="shared" ref="U37:U47" si="7">V37+W37</f>
        <v>1451.77</v>
      </c>
      <c r="V37" s="25"/>
      <c r="W37" s="45">
        <f t="shared" ref="W37:W47" si="8">X37+Y37+Z37+AA37+AB37+AC37</f>
        <v>1451.77</v>
      </c>
      <c r="X37" s="25"/>
      <c r="Y37" s="25"/>
      <c r="Z37" s="25"/>
      <c r="AA37" s="25"/>
      <c r="AB37" s="25">
        <v>1272.64</v>
      </c>
      <c r="AC37" s="25">
        <v>179.13</v>
      </c>
      <c r="AD37" s="25"/>
      <c r="AE37" s="25"/>
      <c r="AF37" s="25"/>
      <c r="AG37" s="25"/>
      <c r="AH37" s="25"/>
      <c r="AI37" s="25"/>
      <c r="AJ37" s="22" t="s">
        <v>247</v>
      </c>
    </row>
    <row r="38" s="8" customFormat="1" ht="72" customHeight="1" spans="1:36">
      <c r="A38" s="22">
        <v>31</v>
      </c>
      <c r="B38" s="22" t="s">
        <v>248</v>
      </c>
      <c r="C38" s="22" t="s">
        <v>249</v>
      </c>
      <c r="D38" s="22" t="s">
        <v>127</v>
      </c>
      <c r="E38" s="30" t="s">
        <v>224</v>
      </c>
      <c r="F38" s="22" t="s">
        <v>225</v>
      </c>
      <c r="G38" s="24" t="s">
        <v>250</v>
      </c>
      <c r="H38" s="30">
        <v>1</v>
      </c>
      <c r="I38" s="30"/>
      <c r="J38" s="30"/>
      <c r="K38" s="30"/>
      <c r="L38" s="30"/>
      <c r="M38" s="30"/>
      <c r="N38" s="30"/>
      <c r="O38" s="30"/>
      <c r="P38" s="30">
        <v>50</v>
      </c>
      <c r="Q38" s="22" t="s">
        <v>251</v>
      </c>
      <c r="R38" s="22" t="s">
        <v>139</v>
      </c>
      <c r="S38" s="22" t="s">
        <v>109</v>
      </c>
      <c r="T38" s="48">
        <v>3800</v>
      </c>
      <c r="U38" s="43">
        <f t="shared" si="7"/>
        <v>3190.59</v>
      </c>
      <c r="V38" s="48"/>
      <c r="W38" s="45">
        <f t="shared" si="8"/>
        <v>3190.59</v>
      </c>
      <c r="X38" s="48">
        <v>2890.59</v>
      </c>
      <c r="Y38" s="48"/>
      <c r="Z38" s="48">
        <v>300</v>
      </c>
      <c r="AA38" s="48"/>
      <c r="AB38" s="48"/>
      <c r="AC38" s="48"/>
      <c r="AD38" s="48"/>
      <c r="AE38" s="22"/>
      <c r="AF38" s="48"/>
      <c r="AG38" s="22"/>
      <c r="AH38" s="30"/>
      <c r="AI38" s="25"/>
      <c r="AJ38" s="25" t="s">
        <v>252</v>
      </c>
    </row>
    <row r="39" s="8" customFormat="1" ht="101" customHeight="1" spans="1:36">
      <c r="A39" s="22">
        <v>32</v>
      </c>
      <c r="B39" s="30" t="s">
        <v>253</v>
      </c>
      <c r="C39" s="22" t="s">
        <v>254</v>
      </c>
      <c r="D39" s="22" t="s">
        <v>127</v>
      </c>
      <c r="E39" s="30" t="s">
        <v>255</v>
      </c>
      <c r="F39" s="22" t="s">
        <v>256</v>
      </c>
      <c r="G39" s="24" t="s">
        <v>257</v>
      </c>
      <c r="H39" s="30"/>
      <c r="I39" s="30"/>
      <c r="J39" s="30">
        <v>1</v>
      </c>
      <c r="K39" s="30"/>
      <c r="L39" s="30"/>
      <c r="M39" s="30"/>
      <c r="N39" s="30"/>
      <c r="O39" s="30"/>
      <c r="P39" s="30">
        <v>2855</v>
      </c>
      <c r="Q39" s="22" t="s">
        <v>65</v>
      </c>
      <c r="R39" s="22" t="s">
        <v>66</v>
      </c>
      <c r="S39" s="22" t="s">
        <v>67</v>
      </c>
      <c r="T39" s="48">
        <v>2251</v>
      </c>
      <c r="U39" s="43">
        <f t="shared" si="7"/>
        <v>2251</v>
      </c>
      <c r="V39" s="48"/>
      <c r="W39" s="45">
        <f t="shared" si="8"/>
        <v>2251</v>
      </c>
      <c r="X39" s="48"/>
      <c r="Y39" s="48"/>
      <c r="Z39" s="48"/>
      <c r="AA39" s="48">
        <v>2251</v>
      </c>
      <c r="AB39" s="48"/>
      <c r="AC39" s="48"/>
      <c r="AD39" s="48"/>
      <c r="AE39" s="48"/>
      <c r="AF39" s="48"/>
      <c r="AG39" s="22"/>
      <c r="AH39" s="30"/>
      <c r="AI39" s="25"/>
      <c r="AJ39" s="22" t="s">
        <v>235</v>
      </c>
    </row>
    <row r="40" s="7" customFormat="1" ht="84" customHeight="1" spans="1:36">
      <c r="A40" s="22">
        <v>33</v>
      </c>
      <c r="B40" s="22" t="s">
        <v>258</v>
      </c>
      <c r="C40" s="25" t="s">
        <v>259</v>
      </c>
      <c r="D40" s="25" t="s">
        <v>127</v>
      </c>
      <c r="E40" s="25" t="s">
        <v>260</v>
      </c>
      <c r="F40" s="25" t="s">
        <v>261</v>
      </c>
      <c r="G40" s="26" t="s">
        <v>262</v>
      </c>
      <c r="H40" s="25">
        <v>1</v>
      </c>
      <c r="I40" s="25"/>
      <c r="J40" s="25"/>
      <c r="K40" s="25"/>
      <c r="L40" s="25"/>
      <c r="M40" s="25"/>
      <c r="N40" s="25"/>
      <c r="O40" s="25"/>
      <c r="P40" s="25">
        <v>150</v>
      </c>
      <c r="Q40" s="22" t="s">
        <v>50</v>
      </c>
      <c r="R40" s="22" t="s">
        <v>51</v>
      </c>
      <c r="S40" s="22" t="s">
        <v>52</v>
      </c>
      <c r="T40" s="25">
        <v>122</v>
      </c>
      <c r="U40" s="43">
        <f t="shared" si="7"/>
        <v>122</v>
      </c>
      <c r="V40" s="25"/>
      <c r="W40" s="45">
        <f t="shared" si="8"/>
        <v>122</v>
      </c>
      <c r="X40" s="25"/>
      <c r="Y40" s="25">
        <v>122</v>
      </c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 t="s">
        <v>263</v>
      </c>
    </row>
    <row r="41" s="7" customFormat="1" ht="132" customHeight="1" spans="1:36">
      <c r="A41" s="22">
        <v>34</v>
      </c>
      <c r="B41" s="22" t="s">
        <v>264</v>
      </c>
      <c r="C41" s="25" t="s">
        <v>265</v>
      </c>
      <c r="D41" s="25" t="s">
        <v>127</v>
      </c>
      <c r="E41" s="25" t="s">
        <v>160</v>
      </c>
      <c r="F41" s="25" t="s">
        <v>266</v>
      </c>
      <c r="G41" s="26" t="s">
        <v>267</v>
      </c>
      <c r="H41" s="25"/>
      <c r="I41" s="25"/>
      <c r="J41" s="25">
        <v>1</v>
      </c>
      <c r="K41" s="25"/>
      <c r="L41" s="25"/>
      <c r="M41" s="25"/>
      <c r="N41" s="25"/>
      <c r="O41" s="25"/>
      <c r="P41" s="25">
        <v>7772</v>
      </c>
      <c r="Q41" s="22" t="s">
        <v>268</v>
      </c>
      <c r="R41" s="22" t="s">
        <v>87</v>
      </c>
      <c r="S41" s="22" t="s">
        <v>67</v>
      </c>
      <c r="T41" s="25">
        <v>220</v>
      </c>
      <c r="U41" s="43">
        <f t="shared" si="7"/>
        <v>220</v>
      </c>
      <c r="V41" s="25"/>
      <c r="W41" s="45">
        <f t="shared" si="8"/>
        <v>220</v>
      </c>
      <c r="X41" s="25"/>
      <c r="Y41" s="25"/>
      <c r="Z41" s="25">
        <v>220</v>
      </c>
      <c r="AA41" s="25"/>
      <c r="AB41" s="25"/>
      <c r="AC41" s="25"/>
      <c r="AD41" s="25"/>
      <c r="AE41" s="25"/>
      <c r="AF41" s="25"/>
      <c r="AG41" s="25"/>
      <c r="AH41" s="25"/>
      <c r="AI41" s="59"/>
      <c r="AJ41" s="25" t="s">
        <v>269</v>
      </c>
    </row>
    <row r="42" s="7" customFormat="1" ht="155" customHeight="1" spans="1:36">
      <c r="A42" s="22">
        <v>35</v>
      </c>
      <c r="B42" s="22" t="s">
        <v>270</v>
      </c>
      <c r="C42" s="25" t="s">
        <v>271</v>
      </c>
      <c r="D42" s="25" t="s">
        <v>127</v>
      </c>
      <c r="E42" s="25" t="s">
        <v>272</v>
      </c>
      <c r="F42" s="25" t="s">
        <v>273</v>
      </c>
      <c r="G42" s="26" t="s">
        <v>274</v>
      </c>
      <c r="H42" s="25"/>
      <c r="I42" s="25"/>
      <c r="J42" s="25"/>
      <c r="K42" s="25"/>
      <c r="L42" s="25"/>
      <c r="M42" s="25">
        <v>1</v>
      </c>
      <c r="N42" s="25"/>
      <c r="O42" s="25"/>
      <c r="P42" s="25">
        <v>1000</v>
      </c>
      <c r="Q42" s="22" t="s">
        <v>275</v>
      </c>
      <c r="R42" s="22" t="s">
        <v>51</v>
      </c>
      <c r="S42" s="22" t="s">
        <v>52</v>
      </c>
      <c r="T42" s="43">
        <f>U42+V42</f>
        <v>1519.3</v>
      </c>
      <c r="U42" s="43">
        <f t="shared" si="7"/>
        <v>1519.3</v>
      </c>
      <c r="V42" s="25"/>
      <c r="W42" s="45">
        <f t="shared" si="8"/>
        <v>1519.3</v>
      </c>
      <c r="X42" s="25"/>
      <c r="Y42" s="25"/>
      <c r="Z42" s="25">
        <v>1519.3</v>
      </c>
      <c r="AA42" s="25"/>
      <c r="AB42" s="25"/>
      <c r="AC42" s="25"/>
      <c r="AD42" s="25"/>
      <c r="AE42" s="25"/>
      <c r="AF42" s="25"/>
      <c r="AG42" s="25"/>
      <c r="AH42" s="25"/>
      <c r="AI42" s="59"/>
      <c r="AJ42" s="25" t="s">
        <v>276</v>
      </c>
    </row>
    <row r="43" s="7" customFormat="1" ht="64" customHeight="1" spans="1:36">
      <c r="A43" s="22">
        <v>36</v>
      </c>
      <c r="B43" s="22" t="s">
        <v>277</v>
      </c>
      <c r="C43" s="28" t="s">
        <v>278</v>
      </c>
      <c r="D43" s="28" t="s">
        <v>127</v>
      </c>
      <c r="E43" s="28" t="s">
        <v>147</v>
      </c>
      <c r="F43" s="28" t="s">
        <v>178</v>
      </c>
      <c r="G43" s="29" t="s">
        <v>279</v>
      </c>
      <c r="H43" s="25"/>
      <c r="I43" s="25"/>
      <c r="J43" s="25"/>
      <c r="K43" s="25"/>
      <c r="L43" s="25"/>
      <c r="M43" s="25"/>
      <c r="N43" s="25"/>
      <c r="O43" s="25">
        <v>1</v>
      </c>
      <c r="P43" s="25">
        <v>8154</v>
      </c>
      <c r="Q43" s="22" t="s">
        <v>280</v>
      </c>
      <c r="R43" s="22" t="s">
        <v>281</v>
      </c>
      <c r="S43" s="22" t="s">
        <v>52</v>
      </c>
      <c r="T43" s="25">
        <v>50</v>
      </c>
      <c r="U43" s="43">
        <f t="shared" si="7"/>
        <v>50</v>
      </c>
      <c r="V43" s="25">
        <v>0</v>
      </c>
      <c r="W43" s="45">
        <f t="shared" si="8"/>
        <v>50</v>
      </c>
      <c r="X43" s="25"/>
      <c r="Y43" s="25"/>
      <c r="Z43" s="25">
        <v>50</v>
      </c>
      <c r="AA43" s="25"/>
      <c r="AB43" s="25"/>
      <c r="AC43" s="25"/>
      <c r="AD43" s="25"/>
      <c r="AE43" s="25"/>
      <c r="AF43" s="25"/>
      <c r="AG43" s="58"/>
      <c r="AH43" s="25"/>
      <c r="AI43" s="26"/>
      <c r="AJ43" s="58" t="s">
        <v>282</v>
      </c>
    </row>
    <row r="44" s="9" customFormat="1" ht="71" customHeight="1" spans="1:36">
      <c r="A44" s="22">
        <v>37</v>
      </c>
      <c r="B44" s="22" t="s">
        <v>283</v>
      </c>
      <c r="C44" s="31" t="s">
        <v>284</v>
      </c>
      <c r="D44" s="22" t="s">
        <v>127</v>
      </c>
      <c r="E44" s="30" t="s">
        <v>285</v>
      </c>
      <c r="F44" s="31" t="s">
        <v>178</v>
      </c>
      <c r="G44" s="32" t="s">
        <v>286</v>
      </c>
      <c r="H44" s="33"/>
      <c r="I44" s="33">
        <v>1</v>
      </c>
      <c r="J44" s="33"/>
      <c r="K44" s="33"/>
      <c r="L44" s="33"/>
      <c r="M44" s="33"/>
      <c r="N44" s="33"/>
      <c r="O44" s="33"/>
      <c r="P44" s="33">
        <v>800</v>
      </c>
      <c r="Q44" s="31" t="s">
        <v>200</v>
      </c>
      <c r="R44" s="22" t="s">
        <v>201</v>
      </c>
      <c r="S44" s="49" t="s">
        <v>67</v>
      </c>
      <c r="T44" s="25">
        <v>50</v>
      </c>
      <c r="U44" s="43">
        <f t="shared" si="7"/>
        <v>50</v>
      </c>
      <c r="V44" s="49"/>
      <c r="W44" s="45">
        <f t="shared" si="8"/>
        <v>50</v>
      </c>
      <c r="X44" s="49"/>
      <c r="Y44" s="49"/>
      <c r="Z44" s="49"/>
      <c r="AA44" s="49"/>
      <c r="AB44" s="49">
        <v>50</v>
      </c>
      <c r="AC44" s="49"/>
      <c r="AD44" s="49"/>
      <c r="AE44" s="49"/>
      <c r="AF44" s="31"/>
      <c r="AG44" s="33"/>
      <c r="AH44" s="25"/>
      <c r="AI44" s="60"/>
      <c r="AJ44" s="61" t="s">
        <v>287</v>
      </c>
    </row>
    <row r="45" s="9" customFormat="1" ht="77" customHeight="1" spans="1:36">
      <c r="A45" s="22">
        <v>38</v>
      </c>
      <c r="B45" s="22" t="s">
        <v>288</v>
      </c>
      <c r="C45" s="31" t="s">
        <v>289</v>
      </c>
      <c r="D45" s="22" t="s">
        <v>127</v>
      </c>
      <c r="E45" s="30" t="s">
        <v>285</v>
      </c>
      <c r="F45" s="22" t="s">
        <v>238</v>
      </c>
      <c r="G45" s="24" t="s">
        <v>290</v>
      </c>
      <c r="H45" s="33"/>
      <c r="I45" s="33"/>
      <c r="J45" s="33"/>
      <c r="K45" s="33"/>
      <c r="L45" s="33"/>
      <c r="M45" s="33">
        <v>1</v>
      </c>
      <c r="N45" s="33"/>
      <c r="O45" s="33"/>
      <c r="P45" s="33">
        <v>450</v>
      </c>
      <c r="Q45" s="22" t="s">
        <v>240</v>
      </c>
      <c r="R45" s="31" t="s">
        <v>291</v>
      </c>
      <c r="S45" s="22" t="s">
        <v>109</v>
      </c>
      <c r="T45" s="49">
        <v>174.7</v>
      </c>
      <c r="U45" s="43">
        <f t="shared" si="7"/>
        <v>174.7</v>
      </c>
      <c r="V45" s="49"/>
      <c r="W45" s="45">
        <f t="shared" si="8"/>
        <v>174.7</v>
      </c>
      <c r="X45" s="49"/>
      <c r="Y45" s="49"/>
      <c r="Z45" s="49">
        <v>174.7</v>
      </c>
      <c r="AA45" s="49"/>
      <c r="AB45" s="49"/>
      <c r="AC45" s="49"/>
      <c r="AD45" s="49"/>
      <c r="AE45" s="49"/>
      <c r="AF45" s="31"/>
      <c r="AG45" s="33"/>
      <c r="AH45" s="25"/>
      <c r="AI45" s="60"/>
      <c r="AJ45" s="31" t="s">
        <v>292</v>
      </c>
    </row>
    <row r="46" s="9" customFormat="1" ht="81" customHeight="1" spans="1:36">
      <c r="A46" s="22">
        <v>39</v>
      </c>
      <c r="B46" s="30" t="s">
        <v>293</v>
      </c>
      <c r="C46" s="31" t="s">
        <v>294</v>
      </c>
      <c r="D46" s="22" t="s">
        <v>127</v>
      </c>
      <c r="E46" s="30" t="s">
        <v>285</v>
      </c>
      <c r="F46" s="31" t="s">
        <v>178</v>
      </c>
      <c r="G46" s="32" t="s">
        <v>295</v>
      </c>
      <c r="H46" s="33"/>
      <c r="I46" s="33"/>
      <c r="J46" s="33">
        <v>1</v>
      </c>
      <c r="K46" s="33"/>
      <c r="L46" s="33"/>
      <c r="M46" s="33"/>
      <c r="N46" s="33"/>
      <c r="O46" s="33"/>
      <c r="P46" s="33">
        <v>3600</v>
      </c>
      <c r="Q46" s="33" t="s">
        <v>65</v>
      </c>
      <c r="R46" s="31" t="s">
        <v>66</v>
      </c>
      <c r="S46" s="22" t="s">
        <v>67</v>
      </c>
      <c r="T46" s="49">
        <v>18000</v>
      </c>
      <c r="U46" s="43">
        <f t="shared" si="7"/>
        <v>4174.41</v>
      </c>
      <c r="V46" s="49"/>
      <c r="W46" s="45">
        <f t="shared" si="8"/>
        <v>4174.41</v>
      </c>
      <c r="X46" s="49"/>
      <c r="Y46" s="49"/>
      <c r="Z46" s="49"/>
      <c r="AA46" s="49"/>
      <c r="AB46" s="49">
        <v>4174.41</v>
      </c>
      <c r="AC46" s="49"/>
      <c r="AD46" s="49"/>
      <c r="AE46" s="49"/>
      <c r="AF46" s="33"/>
      <c r="AG46" s="33"/>
      <c r="AH46" s="25"/>
      <c r="AI46" s="60"/>
      <c r="AJ46" s="62" t="s">
        <v>296</v>
      </c>
    </row>
    <row r="47" s="9" customFormat="1" ht="71" customHeight="1" spans="1:36">
      <c r="A47" s="22">
        <v>40</v>
      </c>
      <c r="B47" s="22" t="s">
        <v>297</v>
      </c>
      <c r="C47" s="31" t="s">
        <v>298</v>
      </c>
      <c r="D47" s="22" t="s">
        <v>127</v>
      </c>
      <c r="E47" s="30" t="s">
        <v>285</v>
      </c>
      <c r="F47" s="31" t="s">
        <v>213</v>
      </c>
      <c r="G47" s="32" t="s">
        <v>299</v>
      </c>
      <c r="H47" s="33">
        <v>1</v>
      </c>
      <c r="I47" s="33"/>
      <c r="J47" s="33"/>
      <c r="K47" s="33"/>
      <c r="L47" s="33"/>
      <c r="M47" s="33"/>
      <c r="N47" s="33"/>
      <c r="O47" s="33"/>
      <c r="P47" s="33">
        <v>1000</v>
      </c>
      <c r="Q47" s="31" t="s">
        <v>74</v>
      </c>
      <c r="R47" s="22" t="s">
        <v>139</v>
      </c>
      <c r="S47" s="22" t="s">
        <v>67</v>
      </c>
      <c r="T47" s="49">
        <v>3300</v>
      </c>
      <c r="U47" s="43">
        <f t="shared" si="7"/>
        <v>2200</v>
      </c>
      <c r="V47" s="49"/>
      <c r="W47" s="45">
        <f t="shared" si="8"/>
        <v>2200</v>
      </c>
      <c r="X47" s="49">
        <v>739.41</v>
      </c>
      <c r="Y47" s="49"/>
      <c r="Z47" s="49"/>
      <c r="AA47" s="49"/>
      <c r="AB47" s="49">
        <v>1287.9</v>
      </c>
      <c r="AC47" s="49">
        <v>172.69</v>
      </c>
      <c r="AD47" s="49"/>
      <c r="AE47" s="49"/>
      <c r="AF47" s="31"/>
      <c r="AG47" s="33"/>
      <c r="AH47" s="25"/>
      <c r="AI47" s="61"/>
      <c r="AJ47" s="31" t="s">
        <v>300</v>
      </c>
    </row>
    <row r="48" s="6" customFormat="1" ht="61" customHeight="1" spans="1:36">
      <c r="A48" s="22">
        <v>41</v>
      </c>
      <c r="B48" s="22" t="s">
        <v>103</v>
      </c>
      <c r="C48" s="22" t="s">
        <v>301</v>
      </c>
      <c r="D48" s="22" t="s">
        <v>46</v>
      </c>
      <c r="E48" s="22" t="s">
        <v>105</v>
      </c>
      <c r="F48" s="22" t="s">
        <v>106</v>
      </c>
      <c r="G48" s="24" t="s">
        <v>107</v>
      </c>
      <c r="H48" s="22"/>
      <c r="I48" s="22"/>
      <c r="J48" s="22">
        <v>1</v>
      </c>
      <c r="K48" s="22"/>
      <c r="L48" s="22"/>
      <c r="M48" s="22"/>
      <c r="N48" s="22"/>
      <c r="O48" s="22"/>
      <c r="P48" s="22">
        <v>1250</v>
      </c>
      <c r="Q48" s="22" t="s">
        <v>108</v>
      </c>
      <c r="R48" s="22" t="s">
        <v>87</v>
      </c>
      <c r="S48" s="22" t="s">
        <v>109</v>
      </c>
      <c r="T48" s="43">
        <v>6000</v>
      </c>
      <c r="U48" s="43">
        <v>4515.826248</v>
      </c>
      <c r="V48" s="44">
        <v>3933.826248</v>
      </c>
      <c r="W48" s="35">
        <v>582</v>
      </c>
      <c r="X48" s="35"/>
      <c r="Y48" s="25"/>
      <c r="Z48" s="35"/>
      <c r="AA48" s="35"/>
      <c r="AB48" s="35">
        <v>582</v>
      </c>
      <c r="AC48" s="22"/>
      <c r="AD48" s="35"/>
      <c r="AE48" s="35"/>
      <c r="AF48" s="55"/>
      <c r="AG48" s="55"/>
      <c r="AH48" s="59"/>
      <c r="AI48" s="63"/>
      <c r="AJ48" s="55" t="s">
        <v>110</v>
      </c>
    </row>
    <row r="49" s="10" customFormat="1" ht="100" customHeight="1" spans="1:36">
      <c r="A49" s="22">
        <v>42</v>
      </c>
      <c r="B49" s="22" t="s">
        <v>302</v>
      </c>
      <c r="C49" s="31" t="s">
        <v>303</v>
      </c>
      <c r="D49" s="31" t="s">
        <v>127</v>
      </c>
      <c r="E49" s="31" t="s">
        <v>304</v>
      </c>
      <c r="F49" s="31" t="s">
        <v>79</v>
      </c>
      <c r="G49" s="32" t="s">
        <v>305</v>
      </c>
      <c r="H49" s="31">
        <v>1</v>
      </c>
      <c r="I49" s="31"/>
      <c r="J49" s="31"/>
      <c r="K49" s="31"/>
      <c r="L49" s="31"/>
      <c r="M49" s="31"/>
      <c r="N49" s="31"/>
      <c r="O49" s="31"/>
      <c r="P49" s="31">
        <v>35</v>
      </c>
      <c r="Q49" s="31" t="s">
        <v>50</v>
      </c>
      <c r="R49" s="31" t="s">
        <v>51</v>
      </c>
      <c r="S49" s="31" t="s">
        <v>52</v>
      </c>
      <c r="T49" s="50">
        <v>5400</v>
      </c>
      <c r="U49" s="50">
        <v>5400</v>
      </c>
      <c r="V49" s="50">
        <v>0</v>
      </c>
      <c r="W49" s="50">
        <v>5400</v>
      </c>
      <c r="X49" s="50"/>
      <c r="Y49" s="50"/>
      <c r="Z49" s="50"/>
      <c r="AA49" s="50"/>
      <c r="AB49" s="50"/>
      <c r="AC49" s="50">
        <v>5400</v>
      </c>
      <c r="AD49" s="50"/>
      <c r="AE49" s="50"/>
      <c r="AF49" s="50"/>
      <c r="AG49" s="31"/>
      <c r="AH49" s="31"/>
      <c r="AI49" s="64"/>
      <c r="AJ49" s="31" t="s">
        <v>306</v>
      </c>
    </row>
  </sheetData>
  <mergeCells count="43">
    <mergeCell ref="A1:B1"/>
    <mergeCell ref="C1:AJ1"/>
    <mergeCell ref="A2:C2"/>
    <mergeCell ref="G2:I2"/>
    <mergeCell ref="T2:U2"/>
    <mergeCell ref="AG2:AI2"/>
    <mergeCell ref="H3:O3"/>
    <mergeCell ref="T3:AI3"/>
    <mergeCell ref="U4:AE4"/>
    <mergeCell ref="AG4:AI4"/>
    <mergeCell ref="X5:AA5"/>
    <mergeCell ref="A3:A6"/>
    <mergeCell ref="B3:B6"/>
    <mergeCell ref="C3:C6"/>
    <mergeCell ref="D3:D6"/>
    <mergeCell ref="E3:E6"/>
    <mergeCell ref="F3:F6"/>
    <mergeCell ref="G3:G6"/>
    <mergeCell ref="H4:H6"/>
    <mergeCell ref="I4:I6"/>
    <mergeCell ref="J4:J6"/>
    <mergeCell ref="K4:K6"/>
    <mergeCell ref="L4:L6"/>
    <mergeCell ref="M4:M6"/>
    <mergeCell ref="N4:N6"/>
    <mergeCell ref="O4:O6"/>
    <mergeCell ref="P3:P6"/>
    <mergeCell ref="Q3:Q6"/>
    <mergeCell ref="R3:R6"/>
    <mergeCell ref="S3:S6"/>
    <mergeCell ref="T4:T6"/>
    <mergeCell ref="U5:U6"/>
    <mergeCell ref="V5:V6"/>
    <mergeCell ref="W5:W6"/>
    <mergeCell ref="AB5:AB6"/>
    <mergeCell ref="AC5:AC6"/>
    <mergeCell ref="AD5:AD6"/>
    <mergeCell ref="AE5:AE6"/>
    <mergeCell ref="AF4:AF6"/>
    <mergeCell ref="AG5:AG6"/>
    <mergeCell ref="AH5:AH6"/>
    <mergeCell ref="AI5:AI6"/>
    <mergeCell ref="AJ3:AJ6"/>
  </mergeCells>
  <conditionalFormatting sqref="G34">
    <cfRule type="duplicateValues" priority="24"/>
    <cfRule type="duplicateValues" dxfId="0" priority="23"/>
  </conditionalFormatting>
  <conditionalFormatting sqref="G35">
    <cfRule type="duplicateValues" priority="22"/>
    <cfRule type="duplicateValues" dxfId="0" priority="21"/>
  </conditionalFormatting>
  <conditionalFormatting sqref="G36">
    <cfRule type="duplicateValues" priority="16"/>
    <cfRule type="duplicateValues" dxfId="0" priority="15"/>
  </conditionalFormatting>
  <conditionalFormatting sqref="G38">
    <cfRule type="duplicateValues" priority="4"/>
    <cfRule type="duplicateValues" dxfId="0" priority="3"/>
  </conditionalFormatting>
  <conditionalFormatting sqref="G39">
    <cfRule type="duplicateValues" priority="20"/>
    <cfRule type="duplicateValues" dxfId="0" priority="19"/>
  </conditionalFormatting>
  <conditionalFormatting sqref="G44">
    <cfRule type="duplicateValues" priority="14"/>
    <cfRule type="duplicateValues" dxfId="0" priority="13"/>
  </conditionalFormatting>
  <conditionalFormatting sqref="G45">
    <cfRule type="duplicateValues" priority="12"/>
    <cfRule type="duplicateValues" dxfId="0" priority="11"/>
  </conditionalFormatting>
  <conditionalFormatting sqref="G46">
    <cfRule type="duplicateValues" priority="10"/>
    <cfRule type="duplicateValues" dxfId="0" priority="9"/>
  </conditionalFormatting>
  <conditionalFormatting sqref="G47">
    <cfRule type="duplicateValues" priority="8"/>
    <cfRule type="duplicateValues" dxfId="0" priority="7"/>
  </conditionalFormatting>
  <conditionalFormatting sqref="G48">
    <cfRule type="duplicateValues" dxfId="0" priority="5"/>
    <cfRule type="duplicateValues" priority="6"/>
  </conditionalFormatting>
  <conditionalFormatting sqref="G49">
    <cfRule type="duplicateValues" priority="2"/>
    <cfRule type="duplicateValues" dxfId="0" priority="1"/>
  </conditionalFormatting>
  <conditionalFormatting sqref="G26:G29">
    <cfRule type="duplicateValues" priority="26"/>
    <cfRule type="duplicateValues" dxfId="0" priority="25"/>
  </conditionalFormatting>
  <conditionalFormatting sqref="G2:G6 G8:G18 G50:G1048576">
    <cfRule type="duplicateValues" dxfId="0" priority="27"/>
    <cfRule type="duplicateValues" priority="28"/>
  </conditionalFormatting>
  <pageMargins left="0.590277777777778" right="0.196527777777778" top="0.393055555555556" bottom="0.393055555555556" header="0.298611111111111" footer="0.298611111111111"/>
  <pageSetup paperSize="8" scale="48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项目计划表4.17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2023-05-30T04:43:00Z</dcterms:created>
  <dcterms:modified xsi:type="dcterms:W3CDTF">2024-04-19T08:18:35Z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D549A8158659439AA43DDC01877D802D_11</vt:lpwstr>
  </property>
  <property fmtid="{D5CDD505-2E9C-101B-9397-08002B2CF9AE}" pid="3" name="KSOProductBuildVer">
    <vt:lpwstr>2052-12.1.0.16729</vt:lpwstr>
  </property>
</Properties>
</file>