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3"/>
  </bookViews>
  <sheets>
    <sheet name="申报表" sheetId="2" r:id="rId1"/>
    <sheet name="5月监控表" sheetId="3" r:id="rId2"/>
    <sheet name="9月监控表" sheetId="1" r:id="rId3"/>
    <sheet name="自评表" sheetId="4" r:id="rId4"/>
  </sheets>
  <definedNames>
    <definedName name="_xlnm.Print_Area" localSheetId="2">'9月监控表'!$A$1:$J$26</definedName>
    <definedName name="_xlnm.Print_Area" localSheetId="1">'5月监控表'!$A$1:$J$26</definedName>
    <definedName name="_xlnm.Print_Area" localSheetId="3">自评表!$A$1:$K$32</definedName>
  </definedNames>
  <calcPr calcId="144525"/>
</workbook>
</file>

<file path=xl/sharedStrings.xml><?xml version="1.0" encoding="utf-8"?>
<sst xmlns="http://schemas.openxmlformats.org/spreadsheetml/2006/main" count="344" uniqueCount="122">
  <si>
    <t>绩效目标申报表</t>
  </si>
  <si>
    <t>（2020年度）</t>
  </si>
  <si>
    <t>项目名称</t>
  </si>
  <si>
    <t>和田县乡镇污水处理设施建设项目</t>
  </si>
  <si>
    <t>项目负责人及联系电话</t>
  </si>
  <si>
    <t>尹龙相13709990251</t>
  </si>
  <si>
    <t>主管部门</t>
  </si>
  <si>
    <t>和田县住房和城乡建设局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</si>
  <si>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</si>
  <si>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</si>
  <si>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</si>
  <si>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</si>
  <si>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</si>
  <si>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</si>
  <si>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</si>
  <si>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目标1：乡村排水管线，共计31442.63m，配套建设安装检查井等附属设施，新建污水提升泵站两座。                                                                    目标2：受益人数大约71860人，其中贫困户21570人，从根本上改善居民的居住和生活环境。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</si>
  <si>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</si>
  <si>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</si>
  <si>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</si>
  <si>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</si>
  <si>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</si>
  <si>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</si>
  <si>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</si>
  <si>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新建乡村排水管线长度</t>
  </si>
  <si>
    <t>31442.63m</t>
  </si>
  <si>
    <t>涉及乡镇个数</t>
  </si>
  <si>
    <t>3个</t>
  </si>
  <si>
    <t>新建污水提升泵站数量</t>
  </si>
  <si>
    <t>2座</t>
  </si>
  <si>
    <t>质量指标</t>
  </si>
  <si>
    <t>项目验收合格率</t>
  </si>
  <si>
    <t>时效指标</t>
  </si>
  <si>
    <t>项目开工时间</t>
  </si>
  <si>
    <t>项目完工时间</t>
  </si>
  <si>
    <t>项目完工及时率</t>
  </si>
  <si>
    <t>成本指标</t>
  </si>
  <si>
    <t>工程部分成本</t>
  </si>
  <si>
    <t>≤2942.65万元</t>
  </si>
  <si>
    <t>工程建设其他费用</t>
  </si>
  <si>
    <t>≤170.56万元</t>
  </si>
  <si>
    <t>预备费用</t>
  </si>
  <si>
    <t>≤186.79万元</t>
  </si>
  <si>
    <t>效益指标</t>
  </si>
  <si>
    <t>社会效益
指标</t>
  </si>
  <si>
    <t>受益人口数</t>
  </si>
  <si>
    <t>≥71860人</t>
  </si>
  <si>
    <t>受益建档立卡贫困人口数</t>
  </si>
  <si>
    <t>≥21570人</t>
  </si>
  <si>
    <t>生态效益  指标</t>
  </si>
  <si>
    <t>改善居民生活环境</t>
  </si>
  <si>
    <t>有效改善</t>
  </si>
  <si>
    <t>可持续影响
指标</t>
  </si>
  <si>
    <t>工程设计使用年限</t>
  </si>
  <si>
    <t>≥50年</t>
  </si>
  <si>
    <t>满意度指标</t>
  </si>
  <si>
    <t>服务对象
满意度指标</t>
  </si>
  <si>
    <t>受益群众满意度</t>
  </si>
  <si>
    <t>≥95%</t>
  </si>
  <si>
    <t>受益建档立卡贫困户满意度</t>
  </si>
  <si>
    <t>填报人：                    单位负责人：            上报时间：     年  月  日</t>
  </si>
  <si>
    <t>绩效运行监控表</t>
  </si>
  <si>
    <t>项目负责人</t>
  </si>
  <si>
    <t>资金情况（万元）</t>
  </si>
  <si>
    <t>类别</t>
  </si>
  <si>
    <t>年初预算数</t>
  </si>
  <si>
    <t>1-5月执行数</t>
  </si>
  <si>
    <t>预算执行率</t>
  </si>
  <si>
    <t>其中：财政拨款</t>
  </si>
  <si>
    <t xml:space="preserve">      其他资金</t>
  </si>
  <si>
    <t>年度总体目标</t>
  </si>
  <si>
    <t>绩效指标</t>
  </si>
  <si>
    <t>年度指标值</t>
  </si>
  <si>
    <t>1-5月完成情况</t>
  </si>
  <si>
    <t>全年预计完成情况</t>
  </si>
  <si>
    <t>偏差原因分析</t>
  </si>
  <si>
    <t>备注</t>
  </si>
  <si>
    <t>15721.31m</t>
  </si>
  <si>
    <t>未达监控节点</t>
  </si>
  <si>
    <t>1622.90万元</t>
  </si>
  <si>
    <t>0万元</t>
  </si>
  <si>
    <t>社会效益指标</t>
  </si>
  <si>
    <t>生态效益指标</t>
  </si>
  <si>
    <t>可持续影响指标</t>
  </si>
  <si>
    <t>服务对象满意度指标</t>
  </si>
  <si>
    <t>尹龙相 13709990251</t>
  </si>
  <si>
    <t>1-9月执行数</t>
  </si>
  <si>
    <t>1-9月完成情况</t>
  </si>
  <si>
    <t>2942.65万元</t>
  </si>
  <si>
    <t>57.35万元</t>
  </si>
  <si>
    <t>71860人</t>
  </si>
  <si>
    <t>21570人</t>
  </si>
  <si>
    <t>50年</t>
  </si>
  <si>
    <t>附1-3</t>
  </si>
  <si>
    <r>
      <rPr>
        <b/>
        <sz val="16"/>
        <color rgb="FF000000"/>
        <rFont val="宋体"/>
        <charset val="134"/>
      </rPr>
      <t>绩效目标自评表</t>
    </r>
    <r>
      <rPr>
        <sz val="16"/>
        <color rgb="FF000000"/>
        <rFont val="宋体"/>
        <charset val="134"/>
      </rPr>
      <t xml:space="preserve"> </t>
    </r>
  </si>
  <si>
    <t>项目负责人及电话</t>
  </si>
  <si>
    <t>全年预算数（A）</t>
  </si>
  <si>
    <t>全年执行数（B）</t>
  </si>
  <si>
    <t>分值</t>
  </si>
  <si>
    <t>执行率（B/A)</t>
  </si>
  <si>
    <t>得分</t>
  </si>
  <si>
    <t>剩余资金为结余资金，已上缴国库整合使用。</t>
  </si>
  <si>
    <t>其中：本年财政拨款</t>
  </si>
  <si>
    <t>-</t>
  </si>
  <si>
    <t>其他资金</t>
  </si>
  <si>
    <t>年初设定目标</t>
  </si>
  <si>
    <t>年度总体目标完成情况综述</t>
  </si>
  <si>
    <t>新建乡村排水管线长度31442.63m,涉及乡镇个数3个,新建污水提升泵站数量2座,受益建档立卡贫困人口数71860人,受益人口数71860人,有效改善居民生活环境，工程设计使用年限50年。</t>
  </si>
  <si>
    <t>一级
指标</t>
  </si>
  <si>
    <t>全年实际值</t>
  </si>
  <si>
    <t>未完成原因及拟采取的改进措施</t>
  </si>
  <si>
    <t>产
出
指
标
(50分)</t>
  </si>
  <si>
    <t>验收资料不全，正在补充，尽快完善验收资料，待验收资料齐全后尽快组织验收。</t>
  </si>
  <si>
    <t>原因：疫情导致物流不通，11月完工。措施：考虑综合因素，做好应急预案</t>
  </si>
  <si>
    <t>因疫情物流不通，材料未及时到达；措施：考虑综合因素，做好应急预案</t>
  </si>
  <si>
    <t>实施方案概算不精准；后期严格编制实施方案概算。</t>
  </si>
  <si>
    <t>效
益
指
标
(30分)</t>
  </si>
  <si>
    <t>生态效益
指标</t>
  </si>
  <si>
    <t>满意度指标
(10分)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</si>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</sst>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43" formatCode="_ * #,##0.00_ ;_ * \-#,##0.00_ ;_ * &quot;-&quot;??_ ;_ @_ "/>
    <numFmt numFmtId="177" formatCode="0.00_ "/>
    <numFmt numFmtId="178" formatCode="#,##0.00_ "/>
  </numFmts>
  <fonts count="40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30" fillId="17" borderId="2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0" borderId="0"/>
  </cellStyleXfs>
  <cellXfs count="10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9" fontId="9" fillId="0" borderId="2" xfId="49" applyNumberFormat="1" applyFont="1" applyFill="1" applyBorder="1" applyAlignment="1">
      <alignment horizontal="center" vertical="center" wrapText="1"/>
    </xf>
    <xf numFmtId="57" fontId="9" fillId="0" borderId="2" xfId="49" applyNumberFormat="1" applyFont="1" applyFill="1" applyBorder="1" applyAlignment="1" applyProtection="1">
      <alignment horizontal="center" vertical="center" wrapText="1"/>
    </xf>
    <xf numFmtId="9" fontId="9" fillId="0" borderId="2" xfId="49" applyNumberFormat="1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9" fillId="0" borderId="2" xfId="49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0" fontId="14" fillId="0" borderId="2" xfId="0" applyNumberFormat="1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>
      <alignment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9" fillId="0" borderId="2" xfId="49" applyNumberFormat="1" applyFont="1" applyFill="1" applyBorder="1" applyAlignment="1">
      <alignment horizontal="center" vertical="center" wrapText="1"/>
    </xf>
    <xf numFmtId="0" fontId="3" fillId="0" borderId="0" xfId="49" applyFill="1" applyAlignment="1">
      <alignment vertical="center" wrapText="1"/>
    </xf>
    <xf numFmtId="0" fontId="15" fillId="0" borderId="0" xfId="49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vertical="center"/>
    </xf>
    <xf numFmtId="0" fontId="16" fillId="0" borderId="0" xfId="49" applyNumberFormat="1" applyFont="1" applyFill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center"/>
    </xf>
    <xf numFmtId="0" fontId="9" fillId="0" borderId="2" xfId="49" applyNumberFormat="1" applyFont="1" applyFill="1" applyBorder="1" applyAlignment="1">
      <alignment horizontal="left" vertical="center" wrapText="1"/>
    </xf>
    <xf numFmtId="0" fontId="9" fillId="0" borderId="4" xfId="49" applyNumberFormat="1" applyFont="1" applyFill="1" applyBorder="1" applyAlignment="1">
      <alignment horizontal="left" vertical="center" wrapText="1"/>
    </xf>
    <xf numFmtId="0" fontId="9" fillId="0" borderId="5" xfId="49" applyNumberFormat="1" applyFont="1" applyFill="1" applyBorder="1" applyAlignment="1">
      <alignment horizontal="left" vertical="center" wrapText="1"/>
    </xf>
    <xf numFmtId="0" fontId="9" fillId="0" borderId="4" xfId="49" applyNumberFormat="1" applyFont="1" applyFill="1" applyBorder="1" applyAlignment="1">
      <alignment horizontal="center" vertical="center" wrapText="1"/>
    </xf>
    <xf numFmtId="0" fontId="9" fillId="0" borderId="6" xfId="49" applyNumberFormat="1" applyFont="1" applyFill="1" applyBorder="1" applyAlignment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 wrapText="1"/>
    </xf>
    <xf numFmtId="0" fontId="9" fillId="0" borderId="6" xfId="49" applyNumberFormat="1" applyFont="1" applyFill="1" applyBorder="1" applyAlignment="1">
      <alignment horizontal="left" vertical="center" wrapText="1"/>
    </xf>
    <xf numFmtId="0" fontId="9" fillId="0" borderId="8" xfId="49" applyNumberFormat="1" applyFont="1" applyFill="1" applyBorder="1" applyAlignment="1">
      <alignment horizontal="center" vertical="center" wrapText="1"/>
    </xf>
    <xf numFmtId="0" fontId="9" fillId="0" borderId="14" xfId="49" applyNumberFormat="1" applyFont="1" applyFill="1" applyBorder="1" applyAlignment="1">
      <alignment horizontal="center" vertical="center" wrapText="1"/>
    </xf>
    <xf numFmtId="0" fontId="9" fillId="0" borderId="15" xfId="49" applyNumberFormat="1" applyFont="1" applyFill="1" applyBorder="1" applyAlignment="1">
      <alignment horizontal="center" vertical="center" wrapText="1"/>
    </xf>
    <xf numFmtId="0" fontId="9" fillId="0" borderId="12" xfId="49" applyNumberFormat="1" applyFont="1" applyFill="1" applyBorder="1" applyAlignment="1">
      <alignment horizontal="center" vertical="center" wrapText="1"/>
    </xf>
    <xf numFmtId="0" fontId="9" fillId="0" borderId="13" xfId="49" applyNumberFormat="1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>
      <alignment horizontal="center" vertical="center" wrapText="1"/>
    </xf>
    <xf numFmtId="0" fontId="9" fillId="0" borderId="10" xfId="49" applyNumberFormat="1" applyFont="1" applyFill="1" applyBorder="1" applyAlignment="1">
      <alignment horizontal="center" vertical="center" wrapText="1"/>
    </xf>
    <xf numFmtId="0" fontId="9" fillId="0" borderId="7" xfId="49" applyNumberFormat="1" applyFont="1" applyFill="1" applyBorder="1" applyAlignment="1">
      <alignment horizontal="center" vertical="center" wrapText="1"/>
    </xf>
    <xf numFmtId="0" fontId="9" fillId="0" borderId="11" xfId="49" applyNumberFormat="1" applyFont="1" applyFill="1" applyBorder="1" applyAlignment="1">
      <alignment horizontal="left" vertical="center" wrapText="1"/>
    </xf>
    <xf numFmtId="0" fontId="9" fillId="0" borderId="0" xfId="49" applyFont="1" applyFill="1" applyAlignment="1">
      <alignment vertical="center" wrapText="1"/>
    </xf>
    <xf numFmtId="0" fontId="3" fillId="0" borderId="0" xfId="49" applyFill="1" applyAlignment="1">
      <alignment vertical="center"/>
    </xf>
    <xf numFmtId="0" fontId="9" fillId="0" borderId="2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13" workbookViewId="0">
      <selection activeCell="D12" sqref="D12:I27"/>
    </sheetView>
  </sheetViews>
  <sheetFormatPr defaultColWidth="9" defaultRowHeight="15.6"/>
  <cols>
    <col min="1" max="2" width="6.13888888888889" style="74" customWidth="1"/>
    <col min="3" max="3" width="4" style="74" customWidth="1"/>
    <col min="4" max="4" width="11.3796296296296" style="74" customWidth="1"/>
    <col min="5" max="5" width="13.5" style="74" customWidth="1"/>
    <col min="6" max="6" width="12.3796296296296" style="74" customWidth="1"/>
    <col min="7" max="7" width="10.3796296296296" style="74" customWidth="1"/>
    <col min="8" max="8" width="4.66666666666667" style="74" customWidth="1"/>
    <col min="9" max="9" width="14.7685185185185" style="74" customWidth="1"/>
    <col min="10" max="10" width="10.5555555555556" style="74"/>
    <col min="11" max="16384" width="9" style="74"/>
  </cols>
  <sheetData>
    <row r="1" s="74" customFormat="1" ht="11.1" customHeight="1" spans="1:4">
      <c r="A1" s="77"/>
      <c r="B1" s="3"/>
      <c r="C1" s="3"/>
      <c r="D1" s="3"/>
    </row>
    <row r="2" s="74" customFormat="1" ht="17.1" customHeight="1" spans="1:9">
      <c r="A2" s="78" t="s">
        <v>0</v>
      </c>
      <c r="B2" s="78"/>
      <c r="C2" s="78"/>
      <c r="D2" s="78"/>
      <c r="E2" s="78"/>
      <c r="F2" s="78"/>
      <c r="G2" s="78"/>
      <c r="H2" s="78"/>
      <c r="I2" s="78"/>
    </row>
    <row r="3" s="75" customFormat="1" ht="15" customHeight="1" spans="1:9">
      <c r="A3" s="79" t="s">
        <v>1</v>
      </c>
      <c r="B3" s="79"/>
      <c r="C3" s="79"/>
      <c r="D3" s="79"/>
      <c r="E3" s="79"/>
      <c r="F3" s="79"/>
      <c r="G3" s="79"/>
      <c r="H3" s="79"/>
      <c r="I3" s="79"/>
    </row>
    <row r="4" s="74" customFormat="1" ht="27" customHeight="1" spans="1:9">
      <c r="A4" s="24" t="s">
        <v>2</v>
      </c>
      <c r="B4" s="24"/>
      <c r="C4" s="24"/>
      <c r="D4" s="24" t="s">
        <v>3</v>
      </c>
      <c r="E4" s="24"/>
      <c r="F4" s="24" t="s">
        <v>4</v>
      </c>
      <c r="G4" s="24"/>
      <c r="H4" s="24" t="s">
        <v>5</v>
      </c>
      <c r="I4" s="24"/>
    </row>
    <row r="5" s="74" customFormat="1" ht="24.95" customHeight="1" spans="1:9">
      <c r="A5" s="24" t="s">
        <v>6</v>
      </c>
      <c r="B5" s="24"/>
      <c r="C5" s="24"/>
      <c r="D5" s="24" t="s">
        <v>7</v>
      </c>
      <c r="E5" s="24"/>
      <c r="F5" s="24" t="s">
        <v>8</v>
      </c>
      <c r="G5" s="24"/>
      <c r="H5" s="24" t="s">
        <v>7</v>
      </c>
      <c r="I5" s="24"/>
    </row>
    <row r="6" s="74" customFormat="1" ht="15.95" customHeight="1" spans="1:9">
      <c r="A6" s="24" t="s">
        <v>9</v>
      </c>
      <c r="B6" s="80"/>
      <c r="C6" s="80"/>
      <c r="D6" s="81" t="s">
        <v>10</v>
      </c>
      <c r="E6" s="81"/>
      <c r="F6" s="24">
        <f>F7+F8</f>
        <v>3300</v>
      </c>
      <c r="G6" s="24"/>
      <c r="H6" s="24"/>
      <c r="I6" s="24"/>
    </row>
    <row r="7" s="74" customFormat="1" ht="27" customHeight="1" spans="1:9">
      <c r="A7" s="80"/>
      <c r="B7" s="80"/>
      <c r="C7" s="80"/>
      <c r="D7" s="24" t="s">
        <v>11</v>
      </c>
      <c r="E7" s="24"/>
      <c r="F7" s="24">
        <v>3000</v>
      </c>
      <c r="G7" s="24"/>
      <c r="H7" s="24"/>
      <c r="I7" s="24"/>
    </row>
    <row r="8" s="74" customFormat="1" ht="15.95" customHeight="1" spans="1:9">
      <c r="A8" s="80"/>
      <c r="B8" s="80"/>
      <c r="C8" s="80"/>
      <c r="D8" s="24" t="s">
        <v>12</v>
      </c>
      <c r="E8" s="24"/>
      <c r="F8" s="24">
        <v>300</v>
      </c>
      <c r="G8" s="24"/>
      <c r="H8" s="24"/>
      <c r="I8" s="24"/>
    </row>
    <row r="9" s="74" customFormat="1" ht="15.95" customHeight="1" spans="1:9">
      <c r="A9" s="24" t="s">
        <v>13</v>
      </c>
      <c r="B9" s="24" t="s">
        <v>14</v>
      </c>
      <c r="C9" s="24"/>
      <c r="D9" s="24"/>
      <c r="E9" s="24"/>
      <c r="F9" s="24"/>
      <c r="G9" s="24"/>
      <c r="H9" s="24"/>
      <c r="I9" s="24"/>
    </row>
    <row r="10" s="74" customFormat="1" ht="47" customHeight="1" spans="1:9">
      <c r="A10" s="24"/>
      <c r="B10" s="82" t="s">
        <v>15</v>
      </c>
      <c r="C10" s="83"/>
      <c r="D10" s="83"/>
      <c r="E10" s="83"/>
      <c r="F10" s="83"/>
      <c r="G10" s="83"/>
      <c r="H10" s="83"/>
      <c r="I10" s="87"/>
    </row>
    <row r="11" s="74" customFormat="1" customHeight="1" spans="1:9">
      <c r="A11" s="24" t="s">
        <v>16</v>
      </c>
      <c r="B11" s="84" t="s">
        <v>17</v>
      </c>
      <c r="C11" s="85"/>
      <c r="D11" s="24" t="s">
        <v>18</v>
      </c>
      <c r="E11" s="24" t="s">
        <v>19</v>
      </c>
      <c r="F11" s="24"/>
      <c r="G11" s="24"/>
      <c r="H11" s="24"/>
      <c r="I11" s="24" t="s">
        <v>20</v>
      </c>
    </row>
    <row r="12" s="74" customFormat="1" ht="25" customHeight="1" spans="1:9">
      <c r="A12" s="24"/>
      <c r="B12" s="24" t="s">
        <v>21</v>
      </c>
      <c r="C12" s="24"/>
      <c r="D12" s="86" t="s">
        <v>22</v>
      </c>
      <c r="E12" s="82" t="s">
        <v>23</v>
      </c>
      <c r="F12" s="83"/>
      <c r="G12" s="83"/>
      <c r="H12" s="87"/>
      <c r="I12" s="24" t="s">
        <v>24</v>
      </c>
    </row>
    <row r="13" s="74" customFormat="1" ht="25" customHeight="1" spans="1:9">
      <c r="A13" s="24"/>
      <c r="B13" s="24"/>
      <c r="C13" s="24"/>
      <c r="D13" s="88"/>
      <c r="E13" s="82" t="s">
        <v>25</v>
      </c>
      <c r="F13" s="83"/>
      <c r="G13" s="83"/>
      <c r="H13" s="87"/>
      <c r="I13" s="24" t="s">
        <v>26</v>
      </c>
    </row>
    <row r="14" s="74" customFormat="1" ht="25" customHeight="1" spans="1:9">
      <c r="A14" s="24"/>
      <c r="B14" s="24"/>
      <c r="C14" s="24"/>
      <c r="D14" s="88"/>
      <c r="E14" s="82" t="s">
        <v>27</v>
      </c>
      <c r="F14" s="83"/>
      <c r="G14" s="83"/>
      <c r="H14" s="87"/>
      <c r="I14" s="24" t="s">
        <v>28</v>
      </c>
    </row>
    <row r="15" s="76" customFormat="1" ht="25" customHeight="1" spans="1:9">
      <c r="A15" s="24"/>
      <c r="B15" s="24"/>
      <c r="C15" s="24"/>
      <c r="D15" s="86" t="s">
        <v>29</v>
      </c>
      <c r="E15" s="82" t="s">
        <v>30</v>
      </c>
      <c r="F15" s="83"/>
      <c r="G15" s="83"/>
      <c r="H15" s="87"/>
      <c r="I15" s="26">
        <v>1</v>
      </c>
    </row>
    <row r="16" s="76" customFormat="1" ht="25" customHeight="1" spans="1:9">
      <c r="A16" s="24"/>
      <c r="B16" s="24"/>
      <c r="C16" s="24"/>
      <c r="D16" s="86" t="s">
        <v>31</v>
      </c>
      <c r="E16" s="81" t="s">
        <v>32</v>
      </c>
      <c r="F16" s="81"/>
      <c r="G16" s="81"/>
      <c r="H16" s="81"/>
      <c r="I16" s="27">
        <v>43891</v>
      </c>
    </row>
    <row r="17" s="76" customFormat="1" ht="25" customHeight="1" spans="1:9">
      <c r="A17" s="24"/>
      <c r="B17" s="24"/>
      <c r="C17" s="24"/>
      <c r="D17" s="88"/>
      <c r="E17" s="81" t="s">
        <v>33</v>
      </c>
      <c r="F17" s="81"/>
      <c r="G17" s="81"/>
      <c r="H17" s="81"/>
      <c r="I17" s="27">
        <v>43983</v>
      </c>
    </row>
    <row r="18" s="74" customFormat="1" ht="25" customHeight="1" spans="1:10">
      <c r="A18" s="24"/>
      <c r="B18" s="24"/>
      <c r="C18" s="24"/>
      <c r="D18" s="88"/>
      <c r="E18" s="81" t="s">
        <v>34</v>
      </c>
      <c r="F18" s="81"/>
      <c r="G18" s="81"/>
      <c r="H18" s="81"/>
      <c r="I18" s="26">
        <v>1</v>
      </c>
      <c r="J18" s="98"/>
    </row>
    <row r="19" s="74" customFormat="1" ht="25" customHeight="1" spans="1:10">
      <c r="A19" s="24"/>
      <c r="B19" s="24"/>
      <c r="C19" s="24"/>
      <c r="D19" s="86" t="s">
        <v>35</v>
      </c>
      <c r="E19" s="82" t="s">
        <v>36</v>
      </c>
      <c r="F19" s="83"/>
      <c r="G19" s="83"/>
      <c r="H19" s="87"/>
      <c r="I19" s="26" t="s">
        <v>37</v>
      </c>
      <c r="J19" s="98"/>
    </row>
    <row r="20" s="74" customFormat="1" ht="25" customHeight="1" spans="1:10">
      <c r="A20" s="24"/>
      <c r="B20" s="24"/>
      <c r="C20" s="24"/>
      <c r="D20" s="88"/>
      <c r="E20" s="82" t="s">
        <v>38</v>
      </c>
      <c r="F20" s="83"/>
      <c r="G20" s="83"/>
      <c r="H20" s="87"/>
      <c r="I20" s="26" t="s">
        <v>39</v>
      </c>
      <c r="J20" s="98"/>
    </row>
    <row r="21" s="74" customFormat="1" ht="25" customHeight="1" spans="1:10">
      <c r="A21" s="24"/>
      <c r="B21" s="24"/>
      <c r="C21" s="24"/>
      <c r="D21" s="88"/>
      <c r="E21" s="82" t="s">
        <v>40</v>
      </c>
      <c r="F21" s="83"/>
      <c r="G21" s="83"/>
      <c r="H21" s="87"/>
      <c r="I21" s="99" t="s">
        <v>41</v>
      </c>
      <c r="J21" s="98"/>
    </row>
    <row r="22" s="74" customFormat="1" ht="25" customHeight="1" spans="1:10">
      <c r="A22" s="24"/>
      <c r="B22" s="89" t="s">
        <v>42</v>
      </c>
      <c r="C22" s="90"/>
      <c r="D22" s="24" t="s">
        <v>43</v>
      </c>
      <c r="E22" s="82" t="s">
        <v>44</v>
      </c>
      <c r="F22" s="83"/>
      <c r="G22" s="83"/>
      <c r="H22" s="87"/>
      <c r="I22" s="24" t="s">
        <v>45</v>
      </c>
      <c r="J22" s="98"/>
    </row>
    <row r="23" s="74" customFormat="1" ht="25" customHeight="1" spans="1:9">
      <c r="A23" s="24"/>
      <c r="B23" s="89"/>
      <c r="C23" s="90"/>
      <c r="D23" s="24"/>
      <c r="E23" s="82" t="s">
        <v>46</v>
      </c>
      <c r="F23" s="83"/>
      <c r="G23" s="83"/>
      <c r="H23" s="87"/>
      <c r="I23" s="24" t="s">
        <v>47</v>
      </c>
    </row>
    <row r="24" s="74" customFormat="1" ht="25" customHeight="1" spans="1:9">
      <c r="A24" s="24"/>
      <c r="B24" s="89"/>
      <c r="C24" s="90"/>
      <c r="D24" s="24" t="s">
        <v>48</v>
      </c>
      <c r="E24" s="82" t="s">
        <v>49</v>
      </c>
      <c r="F24" s="83"/>
      <c r="G24" s="83"/>
      <c r="H24" s="87"/>
      <c r="I24" s="24" t="s">
        <v>50</v>
      </c>
    </row>
    <row r="25" s="74" customFormat="1" ht="25" customHeight="1" spans="1:9">
      <c r="A25" s="24"/>
      <c r="B25" s="91"/>
      <c r="C25" s="92"/>
      <c r="D25" s="24" t="s">
        <v>51</v>
      </c>
      <c r="E25" s="82" t="s">
        <v>52</v>
      </c>
      <c r="F25" s="83"/>
      <c r="G25" s="83"/>
      <c r="H25" s="87"/>
      <c r="I25" s="24" t="s">
        <v>53</v>
      </c>
    </row>
    <row r="26" s="74" customFormat="1" ht="25" customHeight="1" spans="1:9">
      <c r="A26" s="24"/>
      <c r="B26" s="93" t="s">
        <v>54</v>
      </c>
      <c r="C26" s="94"/>
      <c r="D26" s="86" t="s">
        <v>55</v>
      </c>
      <c r="E26" s="82" t="s">
        <v>56</v>
      </c>
      <c r="F26" s="83"/>
      <c r="G26" s="83"/>
      <c r="H26" s="87"/>
      <c r="I26" s="24" t="s">
        <v>57</v>
      </c>
    </row>
    <row r="27" s="74" customFormat="1" ht="25" customHeight="1" spans="1:9">
      <c r="A27" s="24"/>
      <c r="B27" s="91"/>
      <c r="C27" s="92"/>
      <c r="D27" s="95"/>
      <c r="E27" s="81" t="s">
        <v>58</v>
      </c>
      <c r="F27" s="81"/>
      <c r="G27" s="81"/>
      <c r="H27" s="81"/>
      <c r="I27" s="24" t="s">
        <v>57</v>
      </c>
    </row>
    <row r="28" s="74" customFormat="1" ht="24.75" customHeight="1" spans="1:9">
      <c r="A28" s="96" t="s">
        <v>59</v>
      </c>
      <c r="B28" s="96"/>
      <c r="C28" s="96"/>
      <c r="D28" s="96"/>
      <c r="E28" s="96"/>
      <c r="F28" s="96"/>
      <c r="G28" s="96"/>
      <c r="H28" s="96"/>
      <c r="I28" s="96"/>
    </row>
    <row r="29" s="74" customFormat="1" spans="1:9">
      <c r="A29" s="97"/>
      <c r="B29" s="97"/>
      <c r="C29" s="97"/>
      <c r="D29" s="97"/>
      <c r="E29" s="97"/>
      <c r="F29" s="97"/>
      <c r="G29" s="97"/>
      <c r="H29" s="97"/>
      <c r="I29" s="97"/>
    </row>
    <row r="30" s="74" customFormat="1" spans="1:9">
      <c r="A30" s="97"/>
      <c r="B30" s="97"/>
      <c r="C30" s="97"/>
      <c r="D30" s="97"/>
      <c r="E30" s="97"/>
      <c r="F30" s="97"/>
      <c r="G30" s="97"/>
      <c r="H30" s="97"/>
      <c r="I30" s="97"/>
    </row>
    <row r="31" s="74" customFormat="1" spans="1:9">
      <c r="A31" s="97"/>
      <c r="B31" s="97"/>
      <c r="C31" s="97"/>
      <c r="D31" s="97"/>
      <c r="E31" s="97"/>
      <c r="F31" s="97"/>
      <c r="G31" s="97"/>
      <c r="H31" s="97"/>
      <c r="I31" s="97"/>
    </row>
    <row r="32" s="74" customFormat="1" spans="1:9">
      <c r="A32" s="97"/>
      <c r="B32" s="97"/>
      <c r="C32" s="97"/>
      <c r="D32" s="97"/>
      <c r="E32" s="97"/>
      <c r="F32" s="97"/>
      <c r="G32" s="97"/>
      <c r="H32" s="97"/>
      <c r="I32" s="97"/>
    </row>
    <row r="33" s="74" customFormat="1" spans="1:9">
      <c r="A33" s="97"/>
      <c r="B33" s="97"/>
      <c r="C33" s="97"/>
      <c r="D33" s="97"/>
      <c r="E33" s="97"/>
      <c r="F33" s="97"/>
      <c r="G33" s="97"/>
      <c r="H33" s="97"/>
      <c r="I33" s="97"/>
    </row>
    <row r="34" s="74" customFormat="1" spans="1:9">
      <c r="A34" s="97"/>
      <c r="B34" s="97"/>
      <c r="C34" s="97"/>
      <c r="D34" s="97"/>
      <c r="E34" s="97"/>
      <c r="F34" s="97"/>
      <c r="G34" s="97"/>
      <c r="H34" s="97"/>
      <c r="I34" s="97"/>
    </row>
    <row r="35" s="74" customFormat="1" spans="1:9">
      <c r="A35" s="97"/>
      <c r="B35" s="97"/>
      <c r="C35" s="97"/>
      <c r="D35" s="97"/>
      <c r="E35" s="97"/>
      <c r="F35" s="97"/>
      <c r="G35" s="97"/>
      <c r="H35" s="97"/>
      <c r="I35" s="97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28:I28"/>
    <mergeCell ref="A9:A10"/>
    <mergeCell ref="A11:A27"/>
    <mergeCell ref="D12:D14"/>
    <mergeCell ref="D16:D18"/>
    <mergeCell ref="D19:D21"/>
    <mergeCell ref="D22:D23"/>
    <mergeCell ref="D26:D27"/>
    <mergeCell ref="A6:C8"/>
    <mergeCell ref="B22:C25"/>
    <mergeCell ref="B26:C27"/>
    <mergeCell ref="B12:C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D14" sqref="D14"/>
    </sheetView>
  </sheetViews>
  <sheetFormatPr defaultColWidth="9" defaultRowHeight="14.4"/>
  <cols>
    <col min="1" max="1" width="8.87962962962963" customWidth="1"/>
    <col min="2" max="2" width="9.5" customWidth="1"/>
    <col min="3" max="3" width="11.3611111111111" customWidth="1"/>
    <col min="4" max="4" width="20.5" customWidth="1"/>
    <col min="5" max="5" width="14.1203703703704" customWidth="1"/>
    <col min="6" max="6" width="14.5" style="43" customWidth="1"/>
    <col min="7" max="7" width="15.3611111111111" customWidth="1"/>
    <col min="8" max="8" width="11.1203703703704" customWidth="1"/>
    <col min="9" max="9" width="15.75" customWidth="1"/>
    <col min="10" max="10" width="12.1203703703704" customWidth="1"/>
    <col min="11" max="11" width="12.8888888888889"/>
  </cols>
  <sheetData>
    <row r="1" ht="19" customHeight="1" spans="1:10">
      <c r="A1" s="44" t="s">
        <v>60</v>
      </c>
      <c r="B1" s="45"/>
      <c r="C1" s="45"/>
      <c r="D1" s="45"/>
      <c r="E1" s="45"/>
      <c r="F1" s="46"/>
      <c r="G1" s="45"/>
      <c r="H1" s="45"/>
      <c r="I1" s="45"/>
      <c r="J1" s="45"/>
    </row>
    <row r="2" s="41" customFormat="1" ht="16" customHeight="1" spans="1:10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="41" customFormat="1" ht="16" customHeight="1" spans="1:10">
      <c r="A3" s="48" t="s">
        <v>2</v>
      </c>
      <c r="B3" s="49" t="s">
        <v>3</v>
      </c>
      <c r="C3" s="50"/>
      <c r="D3" s="51"/>
      <c r="E3" s="48" t="s">
        <v>61</v>
      </c>
      <c r="F3" s="49" t="s">
        <v>5</v>
      </c>
      <c r="G3" s="50"/>
      <c r="H3" s="50"/>
      <c r="I3" s="50"/>
      <c r="J3" s="51"/>
    </row>
    <row r="4" s="41" customFormat="1" ht="16" customHeight="1" spans="1:10">
      <c r="A4" s="52" t="s">
        <v>6</v>
      </c>
      <c r="B4" s="53" t="s">
        <v>7</v>
      </c>
      <c r="C4" s="54"/>
      <c r="D4" s="55"/>
      <c r="E4" s="56" t="s">
        <v>8</v>
      </c>
      <c r="F4" s="53" t="s">
        <v>7</v>
      </c>
      <c r="G4" s="54"/>
      <c r="H4" s="57"/>
      <c r="I4" s="57"/>
      <c r="J4" s="62"/>
    </row>
    <row r="5" s="41" customFormat="1" ht="16" customHeight="1" spans="1:10">
      <c r="A5" s="58" t="s">
        <v>62</v>
      </c>
      <c r="B5" s="52" t="s">
        <v>63</v>
      </c>
      <c r="C5" s="52"/>
      <c r="D5" s="52"/>
      <c r="E5" s="52"/>
      <c r="F5" s="57" t="s">
        <v>64</v>
      </c>
      <c r="G5" s="57"/>
      <c r="H5" s="52" t="s">
        <v>65</v>
      </c>
      <c r="I5" s="52"/>
      <c r="J5" s="52" t="s">
        <v>66</v>
      </c>
    </row>
    <row r="6" s="41" customFormat="1" ht="16" customHeight="1" spans="1:10">
      <c r="A6" s="59"/>
      <c r="B6" s="52" t="s">
        <v>10</v>
      </c>
      <c r="C6" s="52"/>
      <c r="D6" s="52"/>
      <c r="E6" s="52"/>
      <c r="F6" s="57">
        <v>3300</v>
      </c>
      <c r="G6" s="57"/>
      <c r="H6" s="72">
        <v>1622.904644</v>
      </c>
      <c r="I6" s="72"/>
      <c r="J6" s="68">
        <f>H6/F6</f>
        <v>0.491789286060606</v>
      </c>
    </row>
    <row r="7" s="41" customFormat="1" ht="16" customHeight="1" spans="1:10">
      <c r="A7" s="59"/>
      <c r="B7" s="52" t="s">
        <v>67</v>
      </c>
      <c r="C7" s="52"/>
      <c r="D7" s="52"/>
      <c r="E7" s="52"/>
      <c r="F7" s="57">
        <v>3000</v>
      </c>
      <c r="G7" s="57"/>
      <c r="H7" s="72">
        <v>1622.904644</v>
      </c>
      <c r="I7" s="72"/>
      <c r="J7" s="69"/>
    </row>
    <row r="8" s="41" customFormat="1" ht="16" customHeight="1" spans="1:10">
      <c r="A8" s="60"/>
      <c r="B8" s="61" t="s">
        <v>68</v>
      </c>
      <c r="C8" s="57"/>
      <c r="D8" s="57"/>
      <c r="E8" s="62"/>
      <c r="F8" s="57">
        <v>300</v>
      </c>
      <c r="G8" s="57"/>
      <c r="H8" s="52">
        <v>0</v>
      </c>
      <c r="I8" s="52"/>
      <c r="J8" s="69"/>
    </row>
    <row r="9" s="42" customFormat="1" ht="31" customHeight="1" spans="1:10">
      <c r="A9" s="58" t="s">
        <v>69</v>
      </c>
      <c r="B9" s="63" t="s">
        <v>15</v>
      </c>
      <c r="C9" s="64"/>
      <c r="D9" s="64"/>
      <c r="E9" s="64"/>
      <c r="F9" s="64"/>
      <c r="G9" s="64"/>
      <c r="H9" s="64"/>
      <c r="I9" s="64"/>
      <c r="J9" s="70"/>
    </row>
    <row r="10" s="41" customFormat="1" ht="23" customHeight="1" spans="1:10">
      <c r="A10" s="52" t="s">
        <v>70</v>
      </c>
      <c r="B10" s="52" t="s">
        <v>17</v>
      </c>
      <c r="C10" s="52" t="s">
        <v>18</v>
      </c>
      <c r="D10" s="52" t="s">
        <v>19</v>
      </c>
      <c r="E10" s="52" t="s">
        <v>71</v>
      </c>
      <c r="F10" s="52" t="s">
        <v>72</v>
      </c>
      <c r="G10" s="52" t="s">
        <v>73</v>
      </c>
      <c r="H10" s="61" t="s">
        <v>74</v>
      </c>
      <c r="I10" s="62"/>
      <c r="J10" s="62" t="s">
        <v>75</v>
      </c>
    </row>
    <row r="11" s="41" customFormat="1" spans="1:10">
      <c r="A11" s="52"/>
      <c r="B11" s="58" t="s">
        <v>21</v>
      </c>
      <c r="C11" s="52" t="s">
        <v>22</v>
      </c>
      <c r="D11" s="65" t="s">
        <v>23</v>
      </c>
      <c r="E11" s="24" t="s">
        <v>24</v>
      </c>
      <c r="F11" s="24" t="s">
        <v>76</v>
      </c>
      <c r="G11" s="24" t="s">
        <v>24</v>
      </c>
      <c r="H11" s="61"/>
      <c r="I11" s="62"/>
      <c r="J11" s="71"/>
    </row>
    <row r="12" s="41" customFormat="1" spans="1:10">
      <c r="A12" s="52"/>
      <c r="B12" s="59"/>
      <c r="C12" s="52"/>
      <c r="D12" s="65" t="s">
        <v>25</v>
      </c>
      <c r="E12" s="24" t="s">
        <v>26</v>
      </c>
      <c r="F12" s="24" t="s">
        <v>26</v>
      </c>
      <c r="G12" s="24" t="s">
        <v>26</v>
      </c>
      <c r="H12" s="61"/>
      <c r="I12" s="62"/>
      <c r="J12" s="71"/>
    </row>
    <row r="13" s="41" customFormat="1" spans="1:10">
      <c r="A13" s="52"/>
      <c r="B13" s="59"/>
      <c r="C13" s="52"/>
      <c r="D13" s="65" t="s">
        <v>27</v>
      </c>
      <c r="E13" s="24" t="s">
        <v>28</v>
      </c>
      <c r="F13" s="24" t="s">
        <v>28</v>
      </c>
      <c r="G13" s="24" t="s">
        <v>28</v>
      </c>
      <c r="H13" s="61"/>
      <c r="I13" s="62"/>
      <c r="J13" s="71"/>
    </row>
    <row r="14" s="41" customFormat="1" spans="1:10">
      <c r="A14" s="52"/>
      <c r="B14" s="59"/>
      <c r="C14" s="52" t="s">
        <v>29</v>
      </c>
      <c r="D14" s="65" t="s">
        <v>30</v>
      </c>
      <c r="E14" s="26">
        <v>1</v>
      </c>
      <c r="F14" s="26" t="s">
        <v>77</v>
      </c>
      <c r="G14" s="26">
        <v>1</v>
      </c>
      <c r="H14" s="61"/>
      <c r="I14" s="62"/>
      <c r="J14" s="71"/>
    </row>
    <row r="15" s="41" customFormat="1" spans="1:10">
      <c r="A15" s="52"/>
      <c r="B15" s="59"/>
      <c r="C15" s="52" t="s">
        <v>31</v>
      </c>
      <c r="D15" s="65" t="s">
        <v>32</v>
      </c>
      <c r="E15" s="27">
        <v>43891</v>
      </c>
      <c r="F15" s="27">
        <v>43891</v>
      </c>
      <c r="G15" s="27">
        <v>43891</v>
      </c>
      <c r="H15" s="61"/>
      <c r="I15" s="62"/>
      <c r="J15" s="71"/>
    </row>
    <row r="16" s="41" customFormat="1" spans="1:10">
      <c r="A16" s="52"/>
      <c r="B16" s="59"/>
      <c r="C16" s="52"/>
      <c r="D16" s="65" t="s">
        <v>33</v>
      </c>
      <c r="E16" s="27">
        <v>43983</v>
      </c>
      <c r="F16" s="26" t="s">
        <v>77</v>
      </c>
      <c r="G16" s="27">
        <v>43983</v>
      </c>
      <c r="H16" s="61"/>
      <c r="I16" s="62"/>
      <c r="J16" s="71"/>
    </row>
    <row r="17" s="41" customFormat="1" spans="1:10">
      <c r="A17" s="52"/>
      <c r="B17" s="59"/>
      <c r="C17" s="52"/>
      <c r="D17" s="65" t="s">
        <v>34</v>
      </c>
      <c r="E17" s="26">
        <v>1</v>
      </c>
      <c r="F17" s="26" t="s">
        <v>77</v>
      </c>
      <c r="G17" s="26">
        <v>1</v>
      </c>
      <c r="H17" s="61"/>
      <c r="I17" s="62"/>
      <c r="J17" s="71"/>
    </row>
    <row r="18" s="41" customFormat="1" spans="1:10">
      <c r="A18" s="52"/>
      <c r="B18" s="59"/>
      <c r="C18" s="56" t="s">
        <v>35</v>
      </c>
      <c r="D18" s="65" t="s">
        <v>36</v>
      </c>
      <c r="E18" s="26" t="s">
        <v>37</v>
      </c>
      <c r="F18" s="73" t="s">
        <v>78</v>
      </c>
      <c r="G18" s="26" t="s">
        <v>37</v>
      </c>
      <c r="H18" s="61"/>
      <c r="I18" s="62"/>
      <c r="J18" s="71"/>
    </row>
    <row r="19" s="41" customFormat="1" spans="1:10">
      <c r="A19" s="52"/>
      <c r="B19" s="59"/>
      <c r="C19" s="66"/>
      <c r="D19" s="65" t="s">
        <v>38</v>
      </c>
      <c r="E19" s="26" t="s">
        <v>39</v>
      </c>
      <c r="F19" s="26" t="s">
        <v>79</v>
      </c>
      <c r="G19" s="26" t="s">
        <v>39</v>
      </c>
      <c r="H19" s="61"/>
      <c r="I19" s="62"/>
      <c r="J19" s="71"/>
    </row>
    <row r="20" s="41" customFormat="1" spans="1:10">
      <c r="A20" s="52"/>
      <c r="B20" s="60"/>
      <c r="C20" s="48"/>
      <c r="D20" s="65" t="s">
        <v>40</v>
      </c>
      <c r="E20" s="26" t="s">
        <v>41</v>
      </c>
      <c r="F20" s="26" t="s">
        <v>79</v>
      </c>
      <c r="G20" s="26" t="s">
        <v>41</v>
      </c>
      <c r="H20" s="61"/>
      <c r="I20" s="62"/>
      <c r="J20" s="71"/>
    </row>
    <row r="21" s="41" customFormat="1" spans="1:10">
      <c r="A21" s="52"/>
      <c r="B21" s="67" t="s">
        <v>42</v>
      </c>
      <c r="C21" s="67" t="s">
        <v>80</v>
      </c>
      <c r="D21" s="65" t="s">
        <v>44</v>
      </c>
      <c r="E21" s="24" t="s">
        <v>45</v>
      </c>
      <c r="F21" s="26" t="s">
        <v>77</v>
      </c>
      <c r="G21" s="24" t="s">
        <v>45</v>
      </c>
      <c r="H21" s="61"/>
      <c r="I21" s="62"/>
      <c r="J21" s="71"/>
    </row>
    <row r="22" s="41" customFormat="1" ht="24" spans="1:10">
      <c r="A22" s="52"/>
      <c r="B22" s="67"/>
      <c r="C22" s="67"/>
      <c r="D22" s="65" t="s">
        <v>46</v>
      </c>
      <c r="E22" s="24" t="s">
        <v>47</v>
      </c>
      <c r="F22" s="26" t="s">
        <v>77</v>
      </c>
      <c r="G22" s="24" t="s">
        <v>47</v>
      </c>
      <c r="H22" s="61"/>
      <c r="I22" s="62"/>
      <c r="J22" s="71"/>
    </row>
    <row r="23" s="41" customFormat="1" ht="24" spans="1:10">
      <c r="A23" s="52"/>
      <c r="B23" s="67"/>
      <c r="C23" s="67" t="s">
        <v>81</v>
      </c>
      <c r="D23" s="65" t="s">
        <v>49</v>
      </c>
      <c r="E23" s="24" t="s">
        <v>50</v>
      </c>
      <c r="F23" s="26" t="s">
        <v>77</v>
      </c>
      <c r="G23" s="24" t="s">
        <v>50</v>
      </c>
      <c r="H23" s="61"/>
      <c r="I23" s="62"/>
      <c r="J23" s="71"/>
    </row>
    <row r="24" s="41" customFormat="1" ht="24" spans="1:10">
      <c r="A24" s="52"/>
      <c r="B24" s="67"/>
      <c r="C24" s="67" t="s">
        <v>82</v>
      </c>
      <c r="D24" s="65" t="s">
        <v>52</v>
      </c>
      <c r="E24" s="24" t="s">
        <v>53</v>
      </c>
      <c r="F24" s="26" t="s">
        <v>77</v>
      </c>
      <c r="G24" s="24" t="s">
        <v>53</v>
      </c>
      <c r="H24" s="61"/>
      <c r="I24" s="62"/>
      <c r="J24" s="71"/>
    </row>
    <row r="25" s="41" customFormat="1" spans="1:10">
      <c r="A25" s="52"/>
      <c r="B25" s="67" t="s">
        <v>54</v>
      </c>
      <c r="C25" s="67" t="s">
        <v>83</v>
      </c>
      <c r="D25" s="65" t="s">
        <v>56</v>
      </c>
      <c r="E25" s="24" t="s">
        <v>57</v>
      </c>
      <c r="F25" s="26" t="s">
        <v>77</v>
      </c>
      <c r="G25" s="24" t="s">
        <v>57</v>
      </c>
      <c r="H25" s="61"/>
      <c r="I25" s="62"/>
      <c r="J25" s="71"/>
    </row>
    <row r="26" s="41" customFormat="1" ht="24" spans="1:10">
      <c r="A26" s="52"/>
      <c r="B26" s="67"/>
      <c r="C26" s="67"/>
      <c r="D26" s="65" t="s">
        <v>58</v>
      </c>
      <c r="E26" s="24" t="s">
        <v>57</v>
      </c>
      <c r="F26" s="26" t="s">
        <v>77</v>
      </c>
      <c r="G26" s="24" t="s">
        <v>57</v>
      </c>
      <c r="H26" s="61"/>
      <c r="I26" s="62"/>
      <c r="J26" s="71"/>
    </row>
  </sheetData>
  <mergeCells count="45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1:I21"/>
    <mergeCell ref="H22:I22"/>
    <mergeCell ref="H23:I23"/>
    <mergeCell ref="H24:I24"/>
    <mergeCell ref="H25:I25"/>
    <mergeCell ref="H26:I26"/>
    <mergeCell ref="A5:A8"/>
    <mergeCell ref="A10:A26"/>
    <mergeCell ref="B11:B20"/>
    <mergeCell ref="B21:B24"/>
    <mergeCell ref="B25:B26"/>
    <mergeCell ref="C11:C13"/>
    <mergeCell ref="C15:C17"/>
    <mergeCell ref="C18:C20"/>
    <mergeCell ref="C21:C22"/>
    <mergeCell ref="C25:C2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6" sqref="F16"/>
    </sheetView>
  </sheetViews>
  <sheetFormatPr defaultColWidth="9" defaultRowHeight="14.4"/>
  <cols>
    <col min="1" max="1" width="8.87962962962963" customWidth="1"/>
    <col min="2" max="2" width="9.5" customWidth="1"/>
    <col min="3" max="3" width="11.3611111111111" customWidth="1"/>
    <col min="4" max="4" width="22.6388888888889" customWidth="1"/>
    <col min="5" max="5" width="14.1203703703704" customWidth="1"/>
    <col min="6" max="6" width="14.5" style="43" customWidth="1"/>
    <col min="7" max="7" width="15.3611111111111" customWidth="1"/>
    <col min="8" max="8" width="11.1203703703704" customWidth="1"/>
    <col min="9" max="9" width="15.75" customWidth="1"/>
    <col min="10" max="10" width="12.1203703703704" customWidth="1"/>
  </cols>
  <sheetData>
    <row r="1" ht="19" customHeight="1" spans="1:10">
      <c r="A1" s="44" t="s">
        <v>60</v>
      </c>
      <c r="B1" s="45"/>
      <c r="C1" s="45"/>
      <c r="D1" s="45"/>
      <c r="E1" s="45"/>
      <c r="F1" s="46"/>
      <c r="G1" s="45"/>
      <c r="H1" s="45"/>
      <c r="I1" s="45"/>
      <c r="J1" s="45"/>
    </row>
    <row r="2" s="41" customFormat="1" ht="16" customHeight="1" spans="1:10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="41" customFormat="1" ht="16" customHeight="1" spans="1:10">
      <c r="A3" s="48" t="s">
        <v>2</v>
      </c>
      <c r="B3" s="49" t="s">
        <v>3</v>
      </c>
      <c r="C3" s="50"/>
      <c r="D3" s="51"/>
      <c r="E3" s="48" t="s">
        <v>61</v>
      </c>
      <c r="F3" s="49" t="s">
        <v>84</v>
      </c>
      <c r="G3" s="50"/>
      <c r="H3" s="50"/>
      <c r="I3" s="50"/>
      <c r="J3" s="51"/>
    </row>
    <row r="4" s="41" customFormat="1" ht="16" customHeight="1" spans="1:10">
      <c r="A4" s="52" t="s">
        <v>6</v>
      </c>
      <c r="B4" s="53" t="s">
        <v>7</v>
      </c>
      <c r="C4" s="54"/>
      <c r="D4" s="55"/>
      <c r="E4" s="56" t="s">
        <v>8</v>
      </c>
      <c r="F4" s="53" t="s">
        <v>7</v>
      </c>
      <c r="G4" s="54"/>
      <c r="H4" s="57"/>
      <c r="I4" s="57"/>
      <c r="J4" s="62"/>
    </row>
    <row r="5" s="41" customFormat="1" ht="16" customHeight="1" spans="1:10">
      <c r="A5" s="58" t="s">
        <v>62</v>
      </c>
      <c r="B5" s="52" t="s">
        <v>63</v>
      </c>
      <c r="C5" s="52"/>
      <c r="D5" s="52"/>
      <c r="E5" s="52"/>
      <c r="F5" s="57" t="s">
        <v>64</v>
      </c>
      <c r="G5" s="57"/>
      <c r="H5" s="52" t="s">
        <v>85</v>
      </c>
      <c r="I5" s="52"/>
      <c r="J5" s="52" t="s">
        <v>66</v>
      </c>
    </row>
    <row r="6" s="41" customFormat="1" ht="16" customHeight="1" spans="1:10">
      <c r="A6" s="59"/>
      <c r="B6" s="52" t="s">
        <v>10</v>
      </c>
      <c r="C6" s="52"/>
      <c r="D6" s="52"/>
      <c r="E6" s="52"/>
      <c r="F6" s="57">
        <v>3300</v>
      </c>
      <c r="G6" s="57"/>
      <c r="H6" s="52">
        <v>3000</v>
      </c>
      <c r="I6" s="52"/>
      <c r="J6" s="68">
        <f>H6/F6</f>
        <v>0.909090909090909</v>
      </c>
    </row>
    <row r="7" s="41" customFormat="1" ht="16" customHeight="1" spans="1:10">
      <c r="A7" s="59"/>
      <c r="B7" s="52" t="s">
        <v>67</v>
      </c>
      <c r="C7" s="52"/>
      <c r="D7" s="52"/>
      <c r="E7" s="52"/>
      <c r="F7" s="57">
        <v>3000</v>
      </c>
      <c r="G7" s="57"/>
      <c r="H7" s="52">
        <v>3000</v>
      </c>
      <c r="I7" s="52"/>
      <c r="J7" s="69"/>
    </row>
    <row r="8" s="41" customFormat="1" ht="16" customHeight="1" spans="1:10">
      <c r="A8" s="60"/>
      <c r="B8" s="61" t="s">
        <v>68</v>
      </c>
      <c r="C8" s="57"/>
      <c r="D8" s="57"/>
      <c r="E8" s="62"/>
      <c r="F8" s="57">
        <v>300</v>
      </c>
      <c r="G8" s="57"/>
      <c r="H8" s="52">
        <v>0</v>
      </c>
      <c r="I8" s="52"/>
      <c r="J8" s="69"/>
    </row>
    <row r="9" s="42" customFormat="1" ht="31" customHeight="1" spans="1:10">
      <c r="A9" s="58" t="s">
        <v>69</v>
      </c>
      <c r="B9" s="63" t="s">
        <v>15</v>
      </c>
      <c r="C9" s="64"/>
      <c r="D9" s="64"/>
      <c r="E9" s="64"/>
      <c r="F9" s="64"/>
      <c r="G9" s="64"/>
      <c r="H9" s="64"/>
      <c r="I9" s="64"/>
      <c r="J9" s="70"/>
    </row>
    <row r="10" s="41" customFormat="1" ht="23" customHeight="1" spans="1:10">
      <c r="A10" s="52" t="s">
        <v>70</v>
      </c>
      <c r="B10" s="52" t="s">
        <v>17</v>
      </c>
      <c r="C10" s="52" t="s">
        <v>18</v>
      </c>
      <c r="D10" s="52" t="s">
        <v>19</v>
      </c>
      <c r="E10" s="52" t="s">
        <v>71</v>
      </c>
      <c r="F10" s="52" t="s">
        <v>86</v>
      </c>
      <c r="G10" s="52" t="s">
        <v>73</v>
      </c>
      <c r="H10" s="61" t="s">
        <v>74</v>
      </c>
      <c r="I10" s="62"/>
      <c r="J10" s="62" t="s">
        <v>75</v>
      </c>
    </row>
    <row r="11" s="41" customFormat="1" spans="1:10">
      <c r="A11" s="52"/>
      <c r="B11" s="58" t="s">
        <v>21</v>
      </c>
      <c r="C11" s="52" t="s">
        <v>22</v>
      </c>
      <c r="D11" s="65" t="s">
        <v>23</v>
      </c>
      <c r="E11" s="24" t="s">
        <v>24</v>
      </c>
      <c r="F11" s="24" t="s">
        <v>24</v>
      </c>
      <c r="G11" s="24" t="s">
        <v>24</v>
      </c>
      <c r="H11" s="61"/>
      <c r="I11" s="62"/>
      <c r="J11" s="71"/>
    </row>
    <row r="12" s="41" customFormat="1" spans="1:10">
      <c r="A12" s="52"/>
      <c r="B12" s="59"/>
      <c r="C12" s="52"/>
      <c r="D12" s="65" t="s">
        <v>25</v>
      </c>
      <c r="E12" s="24" t="s">
        <v>26</v>
      </c>
      <c r="F12" s="24" t="s">
        <v>26</v>
      </c>
      <c r="G12" s="24" t="s">
        <v>26</v>
      </c>
      <c r="H12" s="61"/>
      <c r="I12" s="62"/>
      <c r="J12" s="71"/>
    </row>
    <row r="13" s="41" customFormat="1" spans="1:10">
      <c r="A13" s="52"/>
      <c r="B13" s="59"/>
      <c r="C13" s="52"/>
      <c r="D13" s="65" t="s">
        <v>27</v>
      </c>
      <c r="E13" s="24" t="s">
        <v>28</v>
      </c>
      <c r="F13" s="24" t="s">
        <v>28</v>
      </c>
      <c r="G13" s="24" t="s">
        <v>28</v>
      </c>
      <c r="H13" s="61"/>
      <c r="I13" s="62"/>
      <c r="J13" s="71"/>
    </row>
    <row r="14" s="41" customFormat="1" spans="1:10">
      <c r="A14" s="52"/>
      <c r="B14" s="59"/>
      <c r="C14" s="52" t="s">
        <v>29</v>
      </c>
      <c r="D14" s="65" t="s">
        <v>30</v>
      </c>
      <c r="E14" s="26">
        <v>1</v>
      </c>
      <c r="F14" s="26">
        <v>1</v>
      </c>
      <c r="G14" s="26">
        <v>1</v>
      </c>
      <c r="H14" s="61"/>
      <c r="I14" s="62"/>
      <c r="J14" s="71"/>
    </row>
    <row r="15" s="41" customFormat="1" spans="1:10">
      <c r="A15" s="52"/>
      <c r="B15" s="59"/>
      <c r="C15" s="52" t="s">
        <v>31</v>
      </c>
      <c r="D15" s="65" t="s">
        <v>32</v>
      </c>
      <c r="E15" s="27">
        <v>43891</v>
      </c>
      <c r="F15" s="27">
        <v>43891</v>
      </c>
      <c r="G15" s="27">
        <v>43891</v>
      </c>
      <c r="H15" s="61"/>
      <c r="I15" s="62"/>
      <c r="J15" s="71"/>
    </row>
    <row r="16" s="41" customFormat="1" spans="1:10">
      <c r="A16" s="52"/>
      <c r="B16" s="59"/>
      <c r="C16" s="52"/>
      <c r="D16" s="65" t="s">
        <v>33</v>
      </c>
      <c r="E16" s="27">
        <v>43983</v>
      </c>
      <c r="F16" s="27" t="s">
        <v>77</v>
      </c>
      <c r="G16" s="27">
        <v>43983</v>
      </c>
      <c r="H16" s="61"/>
      <c r="I16" s="62"/>
      <c r="J16" s="71"/>
    </row>
    <row r="17" s="41" customFormat="1" spans="1:10">
      <c r="A17" s="52"/>
      <c r="B17" s="59"/>
      <c r="C17" s="52"/>
      <c r="D17" s="65" t="s">
        <v>34</v>
      </c>
      <c r="E17" s="26">
        <v>1</v>
      </c>
      <c r="F17" s="26">
        <v>1</v>
      </c>
      <c r="G17" s="26">
        <v>1</v>
      </c>
      <c r="H17" s="61"/>
      <c r="I17" s="62"/>
      <c r="J17" s="71"/>
    </row>
    <row r="18" s="41" customFormat="1" spans="1:10">
      <c r="A18" s="52"/>
      <c r="B18" s="59"/>
      <c r="C18" s="56" t="s">
        <v>35</v>
      </c>
      <c r="D18" s="65" t="s">
        <v>36</v>
      </c>
      <c r="E18" s="26" t="s">
        <v>37</v>
      </c>
      <c r="F18" s="26" t="s">
        <v>87</v>
      </c>
      <c r="G18" s="26" t="s">
        <v>37</v>
      </c>
      <c r="H18" s="61"/>
      <c r="I18" s="62"/>
      <c r="J18" s="71"/>
    </row>
    <row r="19" s="41" customFormat="1" spans="1:10">
      <c r="A19" s="52"/>
      <c r="B19" s="59"/>
      <c r="C19" s="66"/>
      <c r="D19" s="65" t="s">
        <v>38</v>
      </c>
      <c r="E19" s="26" t="s">
        <v>39</v>
      </c>
      <c r="F19" s="26" t="s">
        <v>88</v>
      </c>
      <c r="G19" s="26" t="s">
        <v>39</v>
      </c>
      <c r="H19" s="61"/>
      <c r="I19" s="62"/>
      <c r="J19" s="71"/>
    </row>
    <row r="20" s="41" customFormat="1" spans="1:10">
      <c r="A20" s="52"/>
      <c r="B20" s="60"/>
      <c r="C20" s="48"/>
      <c r="D20" s="65" t="s">
        <v>40</v>
      </c>
      <c r="E20" s="26" t="s">
        <v>41</v>
      </c>
      <c r="F20" s="26" t="s">
        <v>79</v>
      </c>
      <c r="G20" s="26" t="s">
        <v>41</v>
      </c>
      <c r="H20" s="61"/>
      <c r="I20" s="62"/>
      <c r="J20" s="71"/>
    </row>
    <row r="21" s="41" customFormat="1" spans="1:10">
      <c r="A21" s="52"/>
      <c r="B21" s="67" t="s">
        <v>42</v>
      </c>
      <c r="C21" s="67" t="s">
        <v>80</v>
      </c>
      <c r="D21" s="65" t="s">
        <v>44</v>
      </c>
      <c r="E21" s="24" t="s">
        <v>45</v>
      </c>
      <c r="F21" s="26" t="s">
        <v>89</v>
      </c>
      <c r="G21" s="24" t="s">
        <v>45</v>
      </c>
      <c r="H21" s="61"/>
      <c r="I21" s="62"/>
      <c r="J21" s="71"/>
    </row>
    <row r="22" s="41" customFormat="1" spans="1:10">
      <c r="A22" s="52"/>
      <c r="B22" s="67"/>
      <c r="C22" s="67"/>
      <c r="D22" s="65" t="s">
        <v>46</v>
      </c>
      <c r="E22" s="24" t="s">
        <v>47</v>
      </c>
      <c r="F22" s="26" t="s">
        <v>90</v>
      </c>
      <c r="G22" s="24" t="s">
        <v>47</v>
      </c>
      <c r="H22" s="61"/>
      <c r="I22" s="62"/>
      <c r="J22" s="71"/>
    </row>
    <row r="23" s="41" customFormat="1" ht="24" spans="1:10">
      <c r="A23" s="52"/>
      <c r="B23" s="67"/>
      <c r="C23" s="67" t="s">
        <v>81</v>
      </c>
      <c r="D23" s="65" t="s">
        <v>49</v>
      </c>
      <c r="E23" s="24" t="s">
        <v>50</v>
      </c>
      <c r="F23" s="26">
        <v>1</v>
      </c>
      <c r="G23" s="24" t="s">
        <v>50</v>
      </c>
      <c r="H23" s="61"/>
      <c r="I23" s="62"/>
      <c r="J23" s="71"/>
    </row>
    <row r="24" s="41" customFormat="1" ht="24" spans="1:10">
      <c r="A24" s="52"/>
      <c r="B24" s="67"/>
      <c r="C24" s="67" t="s">
        <v>82</v>
      </c>
      <c r="D24" s="65" t="s">
        <v>52</v>
      </c>
      <c r="E24" s="24" t="s">
        <v>53</v>
      </c>
      <c r="F24" s="26" t="s">
        <v>91</v>
      </c>
      <c r="G24" s="24" t="s">
        <v>53</v>
      </c>
      <c r="H24" s="61"/>
      <c r="I24" s="62"/>
      <c r="J24" s="71"/>
    </row>
    <row r="25" s="41" customFormat="1" spans="1:10">
      <c r="A25" s="52"/>
      <c r="B25" s="67" t="s">
        <v>54</v>
      </c>
      <c r="C25" s="67" t="s">
        <v>83</v>
      </c>
      <c r="D25" s="65" t="s">
        <v>56</v>
      </c>
      <c r="E25" s="24" t="s">
        <v>57</v>
      </c>
      <c r="F25" s="26">
        <v>0.95</v>
      </c>
      <c r="G25" s="24" t="s">
        <v>57</v>
      </c>
      <c r="H25" s="61"/>
      <c r="I25" s="62"/>
      <c r="J25" s="71"/>
    </row>
    <row r="26" s="41" customFormat="1" ht="24" spans="1:10">
      <c r="A26" s="52"/>
      <c r="B26" s="67"/>
      <c r="C26" s="67"/>
      <c r="D26" s="65" t="s">
        <v>58</v>
      </c>
      <c r="E26" s="24" t="s">
        <v>57</v>
      </c>
      <c r="F26" s="26">
        <v>0.95</v>
      </c>
      <c r="G26" s="24" t="s">
        <v>57</v>
      </c>
      <c r="H26" s="61"/>
      <c r="I26" s="62"/>
      <c r="J26" s="71"/>
    </row>
  </sheetData>
  <mergeCells count="45">
    <mergeCell ref="A1:J1"/>
    <mergeCell ref="A2:J2"/>
    <mergeCell ref="B3:D3"/>
    <mergeCell ref="F3:J3"/>
    <mergeCell ref="B4:D4"/>
    <mergeCell ref="F4:J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J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1:I21"/>
    <mergeCell ref="H22:I22"/>
    <mergeCell ref="H23:I23"/>
    <mergeCell ref="H24:I24"/>
    <mergeCell ref="H25:I25"/>
    <mergeCell ref="H26:I26"/>
    <mergeCell ref="A5:A8"/>
    <mergeCell ref="A10:A26"/>
    <mergeCell ref="B11:B20"/>
    <mergeCell ref="B21:B24"/>
    <mergeCell ref="B25:B26"/>
    <mergeCell ref="C11:C13"/>
    <mergeCell ref="C15:C17"/>
    <mergeCell ref="C18:C20"/>
    <mergeCell ref="C21:C22"/>
    <mergeCell ref="C25:C26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9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A4" workbookViewId="0">
      <selection activeCell="L18" sqref="L18"/>
    </sheetView>
  </sheetViews>
  <sheetFormatPr defaultColWidth="9" defaultRowHeight="14.4"/>
  <cols>
    <col min="1" max="1" width="6.63888888888889" style="1" customWidth="1"/>
    <col min="2" max="2" width="7.87962962962963" style="1" customWidth="1"/>
    <col min="3" max="3" width="8.25" style="1" customWidth="1"/>
    <col min="4" max="4" width="8.75" style="1" customWidth="1"/>
    <col min="5" max="5" width="8.13888888888889" style="1" customWidth="1"/>
    <col min="6" max="6" width="6" style="1" customWidth="1"/>
    <col min="7" max="7" width="12.1388888888889" style="1" customWidth="1"/>
    <col min="8" max="8" width="11.6388888888889" style="1" customWidth="1"/>
    <col min="9" max="9" width="7.5" style="1" customWidth="1"/>
    <col min="10" max="10" width="7.33333333333333" style="1" customWidth="1"/>
    <col min="11" max="11" width="21.6666666666667" style="1" customWidth="1"/>
    <col min="12" max="12" width="12.8888888888889" style="1"/>
    <col min="13" max="16384" width="9" style="1"/>
  </cols>
  <sheetData>
    <row r="1" s="1" customFormat="1" ht="15.6" spans="1:11">
      <c r="A1" s="2" t="s">
        <v>92</v>
      </c>
      <c r="B1" s="3"/>
      <c r="C1" s="3"/>
      <c r="D1" s="3"/>
      <c r="E1" s="4"/>
      <c r="F1" s="4"/>
      <c r="G1" s="4"/>
      <c r="H1" s="4"/>
      <c r="I1" s="4"/>
      <c r="J1" s="4"/>
      <c r="K1" s="4"/>
    </row>
    <row r="2" s="1" customFormat="1" ht="20.4" spans="1:11">
      <c r="A2" s="5" t="s">
        <v>93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4" spans="1:11">
      <c r="A4" s="8" t="s">
        <v>2</v>
      </c>
      <c r="B4" s="8"/>
      <c r="C4" s="8"/>
      <c r="D4" s="8" t="s">
        <v>3</v>
      </c>
      <c r="E4" s="8"/>
      <c r="F4" s="8"/>
      <c r="G4" s="8" t="s">
        <v>94</v>
      </c>
      <c r="H4" s="8" t="s">
        <v>84</v>
      </c>
      <c r="I4" s="8"/>
      <c r="J4" s="8"/>
      <c r="K4" s="8"/>
    </row>
    <row r="5" s="1" customFormat="1" ht="21" customHeight="1" spans="1:11">
      <c r="A5" s="8" t="s">
        <v>6</v>
      </c>
      <c r="B5" s="8"/>
      <c r="C5" s="8"/>
      <c r="D5" s="9" t="s">
        <v>7</v>
      </c>
      <c r="E5" s="8"/>
      <c r="F5" s="8"/>
      <c r="G5" s="8" t="s">
        <v>8</v>
      </c>
      <c r="H5" s="8" t="s">
        <v>7</v>
      </c>
      <c r="I5" s="8"/>
      <c r="J5" s="8"/>
      <c r="K5" s="8"/>
    </row>
    <row r="6" s="1" customFormat="1" ht="24" spans="1:11">
      <c r="A6" s="8" t="s">
        <v>9</v>
      </c>
      <c r="B6" s="8"/>
      <c r="C6" s="8"/>
      <c r="D6" s="10"/>
      <c r="E6" s="8" t="s">
        <v>95</v>
      </c>
      <c r="F6" s="8"/>
      <c r="G6" s="8" t="s">
        <v>96</v>
      </c>
      <c r="H6" s="8"/>
      <c r="I6" s="8" t="s">
        <v>97</v>
      </c>
      <c r="J6" s="8" t="s">
        <v>98</v>
      </c>
      <c r="K6" s="8" t="s">
        <v>99</v>
      </c>
    </row>
    <row r="7" s="1" customFormat="1" ht="24" spans="1:13">
      <c r="A7" s="8"/>
      <c r="B7" s="8"/>
      <c r="C7" s="8"/>
      <c r="D7" s="10" t="s">
        <v>10</v>
      </c>
      <c r="E7" s="9">
        <v>3300</v>
      </c>
      <c r="F7" s="9"/>
      <c r="G7" s="11">
        <v>3000</v>
      </c>
      <c r="H7" s="11"/>
      <c r="I7" s="8">
        <v>10</v>
      </c>
      <c r="J7" s="37">
        <f>G7/E7*100%</f>
        <v>0.909090909090909</v>
      </c>
      <c r="K7" s="38">
        <f>J7*I7</f>
        <v>9.09090909090909</v>
      </c>
      <c r="L7" s="1" t="s">
        <v>100</v>
      </c>
      <c r="M7" s="1">
        <f>E7-G7</f>
        <v>300</v>
      </c>
    </row>
    <row r="8" s="1" customFormat="1" ht="36" spans="1:11">
      <c r="A8" s="8"/>
      <c r="B8" s="8"/>
      <c r="C8" s="8"/>
      <c r="D8" s="10" t="s">
        <v>101</v>
      </c>
      <c r="E8" s="9">
        <v>3000</v>
      </c>
      <c r="F8" s="9"/>
      <c r="G8" s="11">
        <v>3000</v>
      </c>
      <c r="H8" s="11"/>
      <c r="I8" s="8" t="s">
        <v>102</v>
      </c>
      <c r="J8" s="8" t="s">
        <v>102</v>
      </c>
      <c r="K8" s="8" t="s">
        <v>102</v>
      </c>
    </row>
    <row r="9" s="1" customFormat="1" spans="1:11">
      <c r="A9" s="8"/>
      <c r="B9" s="8"/>
      <c r="C9" s="8"/>
      <c r="D9" s="9" t="s">
        <v>103</v>
      </c>
      <c r="E9" s="9">
        <v>300</v>
      </c>
      <c r="F9" s="9"/>
      <c r="G9" s="11">
        <v>0</v>
      </c>
      <c r="H9" s="11"/>
      <c r="I9" s="8" t="s">
        <v>102</v>
      </c>
      <c r="J9" s="8" t="s">
        <v>102</v>
      </c>
      <c r="K9" s="8" t="s">
        <v>102</v>
      </c>
    </row>
    <row r="10" s="1" customFormat="1" ht="24" customHeight="1" spans="1:11">
      <c r="A10" s="12" t="s">
        <v>69</v>
      </c>
      <c r="B10" s="13" t="s">
        <v>104</v>
      </c>
      <c r="C10" s="14"/>
      <c r="D10" s="14"/>
      <c r="E10" s="14"/>
      <c r="F10" s="15"/>
      <c r="G10" s="13" t="s">
        <v>105</v>
      </c>
      <c r="H10" s="14"/>
      <c r="I10" s="14"/>
      <c r="J10" s="14"/>
      <c r="K10" s="15"/>
    </row>
    <row r="11" s="1" customFormat="1" ht="63" customHeight="1" spans="1:11">
      <c r="A11" s="16"/>
      <c r="B11" s="17" t="s">
        <v>15</v>
      </c>
      <c r="C11" s="18"/>
      <c r="D11" s="18"/>
      <c r="E11" s="18"/>
      <c r="F11" s="18"/>
      <c r="G11" s="17" t="s">
        <v>106</v>
      </c>
      <c r="H11" s="18"/>
      <c r="I11" s="18"/>
      <c r="J11" s="18"/>
      <c r="K11" s="18"/>
    </row>
    <row r="12" s="1" customFormat="1" ht="38" customHeight="1" spans="1:11">
      <c r="A12" s="19" t="s">
        <v>70</v>
      </c>
      <c r="B12" s="8" t="s">
        <v>107</v>
      </c>
      <c r="C12" s="8" t="s">
        <v>18</v>
      </c>
      <c r="D12" s="8" t="s">
        <v>19</v>
      </c>
      <c r="E12" s="8"/>
      <c r="F12" s="8" t="s">
        <v>97</v>
      </c>
      <c r="G12" s="8" t="s">
        <v>71</v>
      </c>
      <c r="H12" s="8" t="s">
        <v>108</v>
      </c>
      <c r="I12" s="8" t="s">
        <v>99</v>
      </c>
      <c r="J12" s="39" t="s">
        <v>109</v>
      </c>
      <c r="K12" s="39"/>
    </row>
    <row r="13" s="1" customFormat="1" ht="24" customHeight="1" spans="1:11">
      <c r="A13" s="19"/>
      <c r="B13" s="20" t="s">
        <v>110</v>
      </c>
      <c r="C13" s="21" t="s">
        <v>22</v>
      </c>
      <c r="D13" s="22" t="s">
        <v>23</v>
      </c>
      <c r="E13" s="23"/>
      <c r="F13" s="8">
        <v>5</v>
      </c>
      <c r="G13" s="24" t="s">
        <v>24</v>
      </c>
      <c r="H13" s="24" t="s">
        <v>24</v>
      </c>
      <c r="I13" s="8">
        <v>5</v>
      </c>
      <c r="J13" s="8"/>
      <c r="K13" s="8"/>
    </row>
    <row r="14" s="1" customFormat="1" ht="24" customHeight="1" spans="1:11">
      <c r="A14" s="19"/>
      <c r="B14" s="25"/>
      <c r="C14" s="21"/>
      <c r="D14" s="22" t="s">
        <v>25</v>
      </c>
      <c r="E14" s="23"/>
      <c r="F14" s="8">
        <v>5</v>
      </c>
      <c r="G14" s="24" t="s">
        <v>26</v>
      </c>
      <c r="H14" s="24" t="s">
        <v>26</v>
      </c>
      <c r="I14" s="8">
        <v>5</v>
      </c>
      <c r="J14" s="8"/>
      <c r="K14" s="8"/>
    </row>
    <row r="15" s="1" customFormat="1" ht="24" customHeight="1" spans="1:11">
      <c r="A15" s="19"/>
      <c r="B15" s="25"/>
      <c r="C15" s="21"/>
      <c r="D15" s="22" t="s">
        <v>27</v>
      </c>
      <c r="E15" s="23"/>
      <c r="F15" s="8">
        <v>5</v>
      </c>
      <c r="G15" s="24" t="s">
        <v>28</v>
      </c>
      <c r="H15" s="24" t="s">
        <v>28</v>
      </c>
      <c r="I15" s="8">
        <v>5</v>
      </c>
      <c r="J15" s="8"/>
      <c r="K15" s="8"/>
    </row>
    <row r="16" s="1" customFormat="1" ht="24" customHeight="1" spans="1:11">
      <c r="A16" s="19"/>
      <c r="B16" s="25"/>
      <c r="C16" s="21" t="s">
        <v>29</v>
      </c>
      <c r="D16" s="22" t="s">
        <v>30</v>
      </c>
      <c r="E16" s="23"/>
      <c r="F16" s="8">
        <v>5</v>
      </c>
      <c r="G16" s="26">
        <v>1</v>
      </c>
      <c r="H16" s="26">
        <v>0</v>
      </c>
      <c r="I16" s="8">
        <v>0</v>
      </c>
      <c r="J16" s="18" t="s">
        <v>111</v>
      </c>
      <c r="K16" s="18"/>
    </row>
    <row r="17" s="1" customFormat="1" ht="24" customHeight="1" spans="1:11">
      <c r="A17" s="19"/>
      <c r="B17" s="25"/>
      <c r="C17" s="20" t="s">
        <v>31</v>
      </c>
      <c r="D17" s="22" t="s">
        <v>32</v>
      </c>
      <c r="E17" s="23"/>
      <c r="F17" s="9">
        <v>5</v>
      </c>
      <c r="G17" s="27">
        <v>43891</v>
      </c>
      <c r="H17" s="28">
        <v>1</v>
      </c>
      <c r="I17" s="9">
        <v>5</v>
      </c>
      <c r="J17" s="18"/>
      <c r="K17" s="18"/>
    </row>
    <row r="18" s="1" customFormat="1" ht="48" customHeight="1" spans="1:11">
      <c r="A18" s="19"/>
      <c r="B18" s="25"/>
      <c r="C18" s="25"/>
      <c r="D18" s="22" t="s">
        <v>33</v>
      </c>
      <c r="E18" s="23"/>
      <c r="F18" s="8">
        <v>5</v>
      </c>
      <c r="G18" s="27">
        <v>43983</v>
      </c>
      <c r="H18" s="28">
        <v>0.5</v>
      </c>
      <c r="I18" s="8">
        <v>2.5</v>
      </c>
      <c r="J18" s="18" t="s">
        <v>112</v>
      </c>
      <c r="K18" s="18"/>
    </row>
    <row r="19" s="1" customFormat="1" ht="45" customHeight="1" spans="1:11">
      <c r="A19" s="19"/>
      <c r="B19" s="25"/>
      <c r="C19" s="29"/>
      <c r="D19" s="22" t="s">
        <v>34</v>
      </c>
      <c r="E19" s="23"/>
      <c r="F19" s="8">
        <v>5</v>
      </c>
      <c r="G19" s="26">
        <v>1</v>
      </c>
      <c r="H19" s="26">
        <v>0.5</v>
      </c>
      <c r="I19" s="8">
        <v>2.5</v>
      </c>
      <c r="J19" s="18" t="s">
        <v>113</v>
      </c>
      <c r="K19" s="18"/>
    </row>
    <row r="20" s="1" customFormat="1" ht="24" customHeight="1" spans="1:11">
      <c r="A20" s="19"/>
      <c r="B20" s="25"/>
      <c r="C20" s="20" t="s">
        <v>35</v>
      </c>
      <c r="D20" s="22" t="s">
        <v>36</v>
      </c>
      <c r="E20" s="23"/>
      <c r="F20" s="8">
        <v>5</v>
      </c>
      <c r="G20" s="26" t="s">
        <v>37</v>
      </c>
      <c r="H20" s="26" t="s">
        <v>87</v>
      </c>
      <c r="I20" s="8">
        <v>5</v>
      </c>
      <c r="J20" s="8"/>
      <c r="K20" s="8"/>
    </row>
    <row r="21" s="1" customFormat="1" ht="24" customHeight="1" spans="1:11">
      <c r="A21" s="19"/>
      <c r="B21" s="25"/>
      <c r="C21" s="25"/>
      <c r="D21" s="22" t="s">
        <v>38</v>
      </c>
      <c r="E21" s="23"/>
      <c r="F21" s="8">
        <v>5</v>
      </c>
      <c r="G21" s="26" t="s">
        <v>39</v>
      </c>
      <c r="H21" s="26" t="s">
        <v>88</v>
      </c>
      <c r="I21" s="8">
        <v>1.67</v>
      </c>
      <c r="J21" s="8" t="s">
        <v>114</v>
      </c>
      <c r="K21" s="8"/>
    </row>
    <row r="22" s="1" customFormat="1" ht="24" customHeight="1" spans="1:11">
      <c r="A22" s="19"/>
      <c r="B22" s="25"/>
      <c r="C22" s="25"/>
      <c r="D22" s="22" t="s">
        <v>40</v>
      </c>
      <c r="E22" s="23"/>
      <c r="F22" s="8">
        <v>5</v>
      </c>
      <c r="G22" s="26" t="s">
        <v>41</v>
      </c>
      <c r="H22" s="26" t="s">
        <v>79</v>
      </c>
      <c r="I22" s="8">
        <v>5</v>
      </c>
      <c r="J22" s="8"/>
      <c r="K22" s="8"/>
    </row>
    <row r="23" s="1" customFormat="1" ht="24" customHeight="1" spans="1:11">
      <c r="A23" s="19"/>
      <c r="B23" s="20" t="s">
        <v>115</v>
      </c>
      <c r="C23" s="20" t="s">
        <v>43</v>
      </c>
      <c r="D23" s="22" t="s">
        <v>44</v>
      </c>
      <c r="E23" s="23"/>
      <c r="F23" s="8">
        <v>8</v>
      </c>
      <c r="G23" s="24" t="s">
        <v>45</v>
      </c>
      <c r="H23" s="24" t="s">
        <v>89</v>
      </c>
      <c r="I23" s="8">
        <v>8</v>
      </c>
      <c r="J23" s="8"/>
      <c r="K23" s="8"/>
    </row>
    <row r="24" s="1" customFormat="1" ht="24" customHeight="1" spans="1:11">
      <c r="A24" s="19"/>
      <c r="B24" s="25"/>
      <c r="C24" s="25"/>
      <c r="D24" s="22" t="s">
        <v>46</v>
      </c>
      <c r="E24" s="23"/>
      <c r="F24" s="8">
        <v>8</v>
      </c>
      <c r="G24" s="24" t="s">
        <v>47</v>
      </c>
      <c r="H24" s="24" t="s">
        <v>90</v>
      </c>
      <c r="I24" s="8">
        <v>8</v>
      </c>
      <c r="J24" s="8"/>
      <c r="K24" s="8"/>
    </row>
    <row r="25" s="1" customFormat="1" ht="24" customHeight="1" spans="1:11">
      <c r="A25" s="19"/>
      <c r="B25" s="25"/>
      <c r="C25" s="21" t="s">
        <v>116</v>
      </c>
      <c r="D25" s="22" t="s">
        <v>49</v>
      </c>
      <c r="E25" s="23"/>
      <c r="F25" s="8">
        <v>7</v>
      </c>
      <c r="G25" s="24" t="s">
        <v>50</v>
      </c>
      <c r="H25" s="26">
        <v>1</v>
      </c>
      <c r="I25" s="8">
        <v>7</v>
      </c>
      <c r="J25" s="8"/>
      <c r="K25" s="8"/>
    </row>
    <row r="26" s="1" customFormat="1" ht="24" customHeight="1" spans="1:11">
      <c r="A26" s="19"/>
      <c r="B26" s="29"/>
      <c r="C26" s="21" t="s">
        <v>82</v>
      </c>
      <c r="D26" s="22" t="s">
        <v>52</v>
      </c>
      <c r="E26" s="23"/>
      <c r="F26" s="8">
        <v>7</v>
      </c>
      <c r="G26" s="24" t="s">
        <v>53</v>
      </c>
      <c r="H26" s="24" t="s">
        <v>91</v>
      </c>
      <c r="I26" s="8">
        <v>7</v>
      </c>
      <c r="J26" s="8"/>
      <c r="K26" s="8"/>
    </row>
    <row r="27" s="1" customFormat="1" ht="24" customHeight="1" spans="1:11">
      <c r="A27" s="19"/>
      <c r="B27" s="21" t="s">
        <v>117</v>
      </c>
      <c r="C27" s="21" t="s">
        <v>55</v>
      </c>
      <c r="D27" s="22" t="s">
        <v>56</v>
      </c>
      <c r="E27" s="23"/>
      <c r="F27" s="8">
        <v>5</v>
      </c>
      <c r="G27" s="24" t="s">
        <v>57</v>
      </c>
      <c r="H27" s="26">
        <v>0.95</v>
      </c>
      <c r="I27" s="8">
        <v>5</v>
      </c>
      <c r="J27" s="8"/>
      <c r="K27" s="8"/>
    </row>
    <row r="28" s="1" customFormat="1" ht="24" customHeight="1" spans="1:11">
      <c r="A28" s="19"/>
      <c r="B28" s="21"/>
      <c r="C28" s="21"/>
      <c r="D28" s="30" t="s">
        <v>58</v>
      </c>
      <c r="E28" s="31"/>
      <c r="F28" s="8">
        <v>5</v>
      </c>
      <c r="G28" s="24" t="s">
        <v>57</v>
      </c>
      <c r="H28" s="26">
        <v>0.95</v>
      </c>
      <c r="I28" s="8">
        <v>5</v>
      </c>
      <c r="J28" s="8"/>
      <c r="K28" s="8"/>
    </row>
    <row r="29" s="1" customFormat="1" ht="30" customHeight="1" spans="1:11">
      <c r="A29" s="32" t="s">
        <v>118</v>
      </c>
      <c r="B29" s="32"/>
      <c r="C29" s="32"/>
      <c r="D29" s="32"/>
      <c r="E29" s="32"/>
      <c r="F29" s="32">
        <v>100</v>
      </c>
      <c r="G29" s="32"/>
      <c r="H29" s="32"/>
      <c r="I29" s="40">
        <f>SUM(I13:I28)+K7</f>
        <v>85.7609090909091</v>
      </c>
      <c r="J29" s="8"/>
      <c r="K29" s="8"/>
    </row>
    <row r="30" s="1" customFormat="1" ht="30" customHeight="1" spans="1:11">
      <c r="A30" s="33" t="s">
        <v>119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="1" customFormat="1" ht="30" customHeight="1" spans="1:11">
      <c r="A31" s="35" t="s">
        <v>120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="1" customFormat="1" ht="30" customHeight="1" spans="1:11">
      <c r="A32" s="36" t="s">
        <v>121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</sheetData>
  <mergeCells count="7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A29:E29"/>
    <mergeCell ref="G29:H29"/>
    <mergeCell ref="J29:K29"/>
    <mergeCell ref="A30:K30"/>
    <mergeCell ref="A31:K31"/>
    <mergeCell ref="A32:K32"/>
    <mergeCell ref="A10:A11"/>
    <mergeCell ref="A12:A28"/>
    <mergeCell ref="B13:B22"/>
    <mergeCell ref="B23:B26"/>
    <mergeCell ref="B27:B28"/>
    <mergeCell ref="C13:C15"/>
    <mergeCell ref="C17:C19"/>
    <mergeCell ref="C20:C22"/>
    <mergeCell ref="C23:C24"/>
    <mergeCell ref="C27:C28"/>
    <mergeCell ref="A6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申报表</vt:lpstr>
      <vt:lpstr>5月监控表</vt:lpstr>
      <vt:lpstr>9月监控表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2020-06-10T08:45:00Z</dcterms:created>
  <dcterms:modified xsi:type="dcterms:W3CDTF">2021-04-22T18:07:01Z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6E1AC0108E614F0681FC7197CD9BA84D</vt:lpwstr>
  </property>
</Properties>
</file>